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ATEGORIJA 1" sheetId="1" r:id="rId1"/>
    <sheet name="KATEGORIJA 2" sheetId="2" r:id="rId2"/>
  </sheets>
  <definedNames/>
  <calcPr fullCalcOnLoad="1"/>
</workbook>
</file>

<file path=xl/sharedStrings.xml><?xml version="1.0" encoding="utf-8"?>
<sst xmlns="http://schemas.openxmlformats.org/spreadsheetml/2006/main" count="269" uniqueCount="161">
  <si>
    <t/>
  </si>
  <si>
    <t>Naziv primatelja</t>
  </si>
  <si>
    <t>ALFA D.D. ZAGREB</t>
  </si>
  <si>
    <t>EKUPI D.O.O. ZAGREB</t>
  </si>
  <si>
    <t>NAKLADA LJEVAK D.O.O.</t>
  </si>
  <si>
    <t>ALBA, obrt za čišćenje</t>
  </si>
  <si>
    <t>Braniteljska socijalno-radna zadruga VRATNICE za proizvodnju</t>
  </si>
  <si>
    <t>GRAD TRILJ</t>
  </si>
  <si>
    <t>HP-HRVATSKA POŠTA D.D.</t>
  </si>
  <si>
    <t>HRVATSKA RADIOTELEVIZIJA</t>
  </si>
  <si>
    <t>KAPA SVIJET HIGIJENE D.O.O.</t>
  </si>
  <si>
    <t>KUNDID-VOJNIĆ D.O.O.</t>
  </si>
  <si>
    <t>OPSTANAK D.O.O. SPLIT</t>
  </si>
  <si>
    <t>RP-KID D O O</t>
  </si>
  <si>
    <t>SOLID INFORMATION TECHNOLOGY D.O.O.</t>
  </si>
  <si>
    <t>TELMON D.O.O.</t>
  </si>
  <si>
    <t>VODOVOD I ODVODNJA CETINSKE KRAJINE /SINJ/</t>
  </si>
  <si>
    <t>CELTA j.d.o.o. za trgovinu i usluge</t>
  </si>
  <si>
    <t>LEPRINKA D.O.O. IČIĆI</t>
  </si>
  <si>
    <t>SPECIJALISTIČKA INTERNA ORDINACIJA DR. STIPE JUKIĆ</t>
  </si>
  <si>
    <t>ČISTOĆA CETINSKE KRAJINE D.O.O. SINJ</t>
  </si>
  <si>
    <t>MAT,OBRT ZA PODUKU, VL.MAJA ZELČIĆ</t>
  </si>
  <si>
    <t>INFORMACIJA O TROŠENJU SREDSTAVA ZA SIJEČANJ 2024. GODINE</t>
  </si>
  <si>
    <t>OIB primatelja</t>
  </si>
  <si>
    <t>Sjedište primatelja</t>
  </si>
  <si>
    <t>Način objave isplaćenog iznosa</t>
  </si>
  <si>
    <t>Vrsta rashoda i izdatka</t>
  </si>
  <si>
    <t>ZAGREB</t>
  </si>
  <si>
    <t>UKUPNO NAKLADA LJEVAK D.O.O.</t>
  </si>
  <si>
    <t>UKUPNO ALBA, obrt za čišćenje</t>
  </si>
  <si>
    <t>UKUPNO ALFA D.D. ZAGREB</t>
  </si>
  <si>
    <t>UKUPNO Braniteljska socijalno-radna zadruga VRATNICE za proizvodnju</t>
  </si>
  <si>
    <t>UKUPNO CELTA j.d.o.o. za trgovinu i usluge</t>
  </si>
  <si>
    <t>UKUPNO ČISTOĆA CETINSKE KRAJINE D.O.O. SINJ</t>
  </si>
  <si>
    <t>UKUPNO DIMNJAK OBRT</t>
  </si>
  <si>
    <t>CETINA DD</t>
  </si>
  <si>
    <t>TRILJ</t>
  </si>
  <si>
    <t>GEOMATIKA d.o.o.</t>
  </si>
  <si>
    <t>UKUPNO GEOMATIKA d.o.o.</t>
  </si>
  <si>
    <t>UKUPNO ELEKTRO ROGULJIĆ d.o.o.</t>
  </si>
  <si>
    <t>UKUPNO ELECTRONIC SECURITY d.o.o.</t>
  </si>
  <si>
    <t>ELEKTRO ROGULJIĆ d.o.o.</t>
  </si>
  <si>
    <t>ELECTRONIC SECURITY d.o.o.</t>
  </si>
  <si>
    <t xml:space="preserve">UKUPNO EKUPI D.O.O. </t>
  </si>
  <si>
    <t xml:space="preserve">UKUPNO FINANCIJSKA AGENCIJA </t>
  </si>
  <si>
    <t xml:space="preserve">FINANCIJSKA AGENCIJA </t>
  </si>
  <si>
    <t>UKUPNO ZA SIJEČANJ 2024</t>
  </si>
  <si>
    <t>KLIS</t>
  </si>
  <si>
    <t>UKUPNO GRAD TRILJ</t>
  </si>
  <si>
    <t xml:space="preserve">UKUPNO HEP ELEKTRA D.O.O. </t>
  </si>
  <si>
    <t xml:space="preserve">HEP ELEKTRA D.O.O. </t>
  </si>
  <si>
    <t xml:space="preserve">UKUPNO HERCEGOVA TRGOVINA D.O.O. </t>
  </si>
  <si>
    <t xml:space="preserve">HERCEGOVA TRGOVINA D.O.O. </t>
  </si>
  <si>
    <t>UKUPNO HP-HRVATSKA POŠTA D.D.</t>
  </si>
  <si>
    <t>UKUPNO HRVATSKA RADIOTELEVIZIJA</t>
  </si>
  <si>
    <t xml:space="preserve">HRVATSKI TELEKOM D.D. </t>
  </si>
  <si>
    <t xml:space="preserve">UKUPNO HRVATSKI TELEKOM D.D. </t>
  </si>
  <si>
    <t>SPLIT</t>
  </si>
  <si>
    <t xml:space="preserve">ING ATEST D.O.O. </t>
  </si>
  <si>
    <t xml:space="preserve">UKUPNO ING ATEST D.O.O. </t>
  </si>
  <si>
    <t>SINJ</t>
  </si>
  <si>
    <t xml:space="preserve">JANDREK T.O. </t>
  </si>
  <si>
    <t xml:space="preserve">UKUPNO JANDREK T.O. </t>
  </si>
  <si>
    <t>UKUPNO KAPA SVIJET HIGIJENE D.O.O.</t>
  </si>
  <si>
    <t>UKUPNO KUNDID-VOJNIĆ D.O.O.</t>
  </si>
  <si>
    <t>UKUPNO LEPRINKA D.O.O. IČIĆI</t>
  </si>
  <si>
    <t>IČIĆI</t>
  </si>
  <si>
    <t>UKUPNO MAT,OBRT ZA PODUKU, VL.MAJA ZELČIĆ</t>
  </si>
  <si>
    <t>UKUPNO MIHALJEVIĆ BUS BRNAZE</t>
  </si>
  <si>
    <t xml:space="preserve">NARODNE NOVINE D.D. </t>
  </si>
  <si>
    <t>UKUPNO NARODNE NOVINE DD</t>
  </si>
  <si>
    <t xml:space="preserve">UKUPNO OPSTANAK D.O.O. </t>
  </si>
  <si>
    <t xml:space="preserve">UKUPNO PAVELA TRADE d.o.o. </t>
  </si>
  <si>
    <t>ČAPORICE</t>
  </si>
  <si>
    <t xml:space="preserve">UKUPNO PEŠO D.O.O. </t>
  </si>
  <si>
    <t xml:space="preserve">PEŠO D.O.O. </t>
  </si>
  <si>
    <t xml:space="preserve">UKUPNO PETROL D.O.O. </t>
  </si>
  <si>
    <t xml:space="preserve">PETROL D.O.O. </t>
  </si>
  <si>
    <t xml:space="preserve">UKUPNO PROFIL KLETT D.O.O. </t>
  </si>
  <si>
    <t xml:space="preserve">PROFIL KLETT D.O.O. </t>
  </si>
  <si>
    <t>UKUPNO RP-KID D O O</t>
  </si>
  <si>
    <t>UKUPNO SOLID INFORMATION TECHNOLOGY D.O.O.</t>
  </si>
  <si>
    <t>UKUPNO SPECIJALISTIČKA INTERNA ORDINACIJA DR. STIPE JUKIĆ</t>
  </si>
  <si>
    <t xml:space="preserve">UKUPNO SVEŽANJ D.O.O. </t>
  </si>
  <si>
    <t>KRIVODOL</t>
  </si>
  <si>
    <t xml:space="preserve">UKUPNO ŠKOLSKA KNJIGA D.D. </t>
  </si>
  <si>
    <t>UKUPNO TELMON D.O.O.</t>
  </si>
  <si>
    <t>TENŽERA, d.o.o.</t>
  </si>
  <si>
    <t xml:space="preserve">TENŽERA, d.o.o. </t>
  </si>
  <si>
    <t xml:space="preserve">TERMIN D.O.O. MALOPRODAJA </t>
  </si>
  <si>
    <t xml:space="preserve">TERMOINSTALATER </t>
  </si>
  <si>
    <t xml:space="preserve">UKUPNO TERMOINSTALATER </t>
  </si>
  <si>
    <t>UKUPNO TRAMAX D.O.O.</t>
  </si>
  <si>
    <t xml:space="preserve">TRAMAX D.O.O. </t>
  </si>
  <si>
    <t>TRON d.o.o.</t>
  </si>
  <si>
    <t>UKUPNO TRON d.o.o.</t>
  </si>
  <si>
    <t xml:space="preserve">UKUPNO VODOVOD I ODVODNJA CETINSKE KRAJINE </t>
  </si>
  <si>
    <t>Osnovna škola Trilj</t>
  </si>
  <si>
    <t>Trilj</t>
  </si>
  <si>
    <t>3111 bruto plaće za redovan rad (ukupan iznos bez bolovanja na teret HZZO)</t>
  </si>
  <si>
    <t>Ukupno za siječanj 2024.</t>
  </si>
  <si>
    <t>3121 ostali rashodi za zaposlene</t>
  </si>
  <si>
    <t>3212 naknade za prijevoz, rad na terenu i odvojeni život</t>
  </si>
  <si>
    <t>07189160632</t>
  </si>
  <si>
    <t>UKUPNO CETINA D.D</t>
  </si>
  <si>
    <t>DIMNJAK Obrt za usluge</t>
  </si>
  <si>
    <t>BUZIN</t>
  </si>
  <si>
    <t>03489581187</t>
  </si>
  <si>
    <t>ENIGMA, Obrt za građenje i trgovinu</t>
  </si>
  <si>
    <t>UKUPNO ENIGMA, Obrt za građenje i trgovinu</t>
  </si>
  <si>
    <t>FENOLED d.o.o.</t>
  </si>
  <si>
    <t>UKUPNO FENOLED d.o.o.</t>
  </si>
  <si>
    <t>GALIĆ d.o.o.</t>
  </si>
  <si>
    <t>UKUPNO GALIĆ d.o.o.</t>
  </si>
  <si>
    <t>03557907142</t>
  </si>
  <si>
    <t>GILIĆ-PROM, Obrt za proizvodnju i ugradnju stolarije</t>
  </si>
  <si>
    <t>UKUPNO GILIĆ-PROM, Obrt za proizvodnju i ugradnju stolarije</t>
  </si>
  <si>
    <t>JASTREBARSKO</t>
  </si>
  <si>
    <t>HAGLEITNER HYGIENE HRVATSKA d.o.o.</t>
  </si>
  <si>
    <t>UKUPNO HAGLEITNER HYGIENE HRVATSKA d.o.o.</t>
  </si>
  <si>
    <t>VELIKA GORICA</t>
  </si>
  <si>
    <t>-</t>
  </si>
  <si>
    <t>VODOINSTALACIJA, OBRT ZA INSTALACIJE</t>
  </si>
  <si>
    <t>UKUPNO VODOINSTALACIJA, OBRT ZA INSTALACIJE</t>
  </si>
  <si>
    <t>06548374997</t>
  </si>
  <si>
    <t>MIHALJEVIĆ BUS, OBRT ZA PRIJEVOZ PUTNIKA</t>
  </si>
  <si>
    <t>UKUPNO ORHIDEJA, OBRT</t>
  </si>
  <si>
    <t>ORHIDEJA, OBRT</t>
  </si>
  <si>
    <t>PAVELA TRADE d.o.o.</t>
  </si>
  <si>
    <t xml:space="preserve">SVEŽANJ D.O.O. </t>
  </si>
  <si>
    <t xml:space="preserve">ŠKOLSKA KNJIGA D.D. </t>
  </si>
  <si>
    <t>OBROVAC SINJSKI</t>
  </si>
  <si>
    <t>IMOTSKI</t>
  </si>
  <si>
    <t>91648398574</t>
  </si>
  <si>
    <t>UKUPNO OTP BANKA d.d.</t>
  </si>
  <si>
    <t>OTP BANKA d.d.</t>
  </si>
  <si>
    <t>3232-Usluge tekućeg i investicijskog održavanja</t>
  </si>
  <si>
    <t>3223-Energija</t>
  </si>
  <si>
    <t>3234-Komunalne usluge</t>
  </si>
  <si>
    <t>3237-Intelektualne i osobne usluge</t>
  </si>
  <si>
    <t>3722-Naknade građanima i kućanstvima u naravi</t>
  </si>
  <si>
    <t>3224-Materijal i dijelovi za tekuće i investicijsko održavanje</t>
  </si>
  <si>
    <t>3238-Računalne usluge</t>
  </si>
  <si>
    <t>3299-Ostali nespomenuti rashodi poslovanja</t>
  </si>
  <si>
    <t>3221-Uredski materijal i ostali materijalni rashodi</t>
  </si>
  <si>
    <t>3231-Usluge telefona,pošte i prijevoza</t>
  </si>
  <si>
    <t>3295-Pristojbe i naknade</t>
  </si>
  <si>
    <t>3431-Bankarske usluge i usluge platnog prometa</t>
  </si>
  <si>
    <t>3225-Sitni inventar i autogume</t>
  </si>
  <si>
    <t>3236-Zdravstvene i veterinarske usluge</t>
  </si>
  <si>
    <t>3222-Namirnice</t>
  </si>
  <si>
    <t>Naziv isplatitelja</t>
  </si>
  <si>
    <t>OIB: 90202453567</t>
  </si>
  <si>
    <t xml:space="preserve">Osnovna škola Trilj, Trilj
OIB: 90202453567
</t>
  </si>
  <si>
    <t>MINISTARSTVO ZNANOSTI I OBRAZOVANJA</t>
  </si>
  <si>
    <t>OŠ TRILJ</t>
  </si>
  <si>
    <t>UKUPNO DRŽAVNI PRORAČUN</t>
  </si>
  <si>
    <t>DRŽAVNI PRORAČUN</t>
  </si>
  <si>
    <t xml:space="preserve">DRŽAVNI PRORAČUN </t>
  </si>
  <si>
    <t>3132 doprinosi za obvezno zdravstveno osiguranje</t>
  </si>
  <si>
    <t>Naziv isplatitelja (Ukoliko nije OŠ Trilj)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</si>
</sst>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#,##0.00\ [$€-1]"/>
  </numFmts>
  <fonts count="39">
    <font>
      <sz val="10"/>
      <name val="Arial"/>
      <family val="0"/>
    </font>
    <font>
      <b/>
      <sz val="8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46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left" vertical="center" wrapText="1"/>
    </xf>
    <xf numFmtId="4" fontId="3" fillId="35" borderId="12" xfId="0" applyNumberFormat="1" applyFont="1" applyFill="1" applyBorder="1" applyAlignment="1">
      <alignment horizontal="righ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35" borderId="15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36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3" fillId="35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49" fontId="3" fillId="36" borderId="14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left" vertical="center" wrapText="1"/>
    </xf>
    <xf numFmtId="177" fontId="2" fillId="33" borderId="11" xfId="0" applyNumberFormat="1" applyFont="1" applyFill="1" applyBorder="1" applyAlignment="1">
      <alignment horizontal="right" vertical="center" wrapText="1"/>
    </xf>
    <xf numFmtId="4" fontId="3" fillId="36" borderId="12" xfId="0" applyNumberFormat="1" applyFont="1" applyFill="1" applyBorder="1" applyAlignment="1">
      <alignment horizontal="right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3" fillId="0" borderId="15" xfId="0" applyNumberFormat="1" applyFont="1" applyBorder="1" applyAlignment="1">
      <alignment horizontal="right" vertical="center" wrapText="1"/>
    </xf>
    <xf numFmtId="0" fontId="3" fillId="36" borderId="15" xfId="0" applyNumberFormat="1" applyFont="1" applyFill="1" applyBorder="1" applyAlignment="1">
      <alignment horizontal="right" vertical="center" wrapText="1"/>
    </xf>
    <xf numFmtId="0" fontId="3" fillId="35" borderId="21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3" fillId="35" borderId="2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4" fontId="3" fillId="36" borderId="16" xfId="0" applyNumberFormat="1" applyFont="1" applyFill="1" applyBorder="1" applyAlignment="1">
      <alignment horizontal="right" vertical="center" wrapText="1"/>
    </xf>
    <xf numFmtId="4" fontId="3" fillId="36" borderId="16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49" fontId="1" fillId="34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3" fillId="0" borderId="21" xfId="0" applyNumberFormat="1" applyFont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F0E0"/>
      <rgbColor rgb="00FA7D00"/>
      <rgbColor rgb="00F2F2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="90" zoomScaleNormal="90" zoomScalePageLayoutView="0" workbookViewId="0" topLeftCell="A1">
      <selection activeCell="H114" sqref="H114"/>
    </sheetView>
  </sheetViews>
  <sheetFormatPr defaultColWidth="9.140625" defaultRowHeight="12.75"/>
  <cols>
    <col min="1" max="1" width="16.57421875" style="0" customWidth="1"/>
    <col min="2" max="2" width="37.28125" style="0" customWidth="1"/>
    <col min="3" max="3" width="15.140625" style="17" customWidth="1"/>
    <col min="4" max="4" width="18.00390625" style="0" bestFit="1" customWidth="1"/>
    <col min="5" max="5" width="18.28125" style="0" customWidth="1"/>
    <col min="6" max="6" width="23.140625" style="0" customWidth="1"/>
    <col min="7" max="7" width="20.140625" style="0" customWidth="1"/>
  </cols>
  <sheetData>
    <row r="1" spans="1:5" ht="12.75" customHeight="1">
      <c r="A1" s="53" t="s">
        <v>153</v>
      </c>
      <c r="B1" s="53"/>
      <c r="C1" s="55"/>
      <c r="D1" s="56"/>
      <c r="E1" s="56"/>
    </row>
    <row r="2" spans="1:6" ht="33" customHeight="1">
      <c r="A2" s="53"/>
      <c r="B2" s="53"/>
      <c r="C2" s="54"/>
      <c r="D2" s="3"/>
      <c r="E2" s="3" t="s">
        <v>0</v>
      </c>
      <c r="F2" s="3"/>
    </row>
    <row r="3" spans="1:6" ht="46.5" customHeight="1">
      <c r="A3" s="84" t="s">
        <v>22</v>
      </c>
      <c r="B3" s="84"/>
      <c r="C3" s="84"/>
      <c r="D3" s="84"/>
      <c r="E3" s="84"/>
      <c r="F3" s="85"/>
    </row>
    <row r="4" spans="1:7" ht="43.5" customHeight="1">
      <c r="A4" s="81" t="s">
        <v>160</v>
      </c>
      <c r="B4" s="1" t="s">
        <v>1</v>
      </c>
      <c r="C4" s="15" t="s">
        <v>23</v>
      </c>
      <c r="D4" s="2" t="s">
        <v>24</v>
      </c>
      <c r="E4" s="4" t="s">
        <v>25</v>
      </c>
      <c r="F4" s="6" t="s">
        <v>26</v>
      </c>
      <c r="G4" s="14"/>
    </row>
    <row r="5" spans="1:6" ht="15">
      <c r="A5" s="52"/>
      <c r="B5" s="72" t="s">
        <v>5</v>
      </c>
      <c r="C5" s="19" t="s">
        <v>121</v>
      </c>
      <c r="D5" s="21" t="s">
        <v>121</v>
      </c>
      <c r="E5" s="5">
        <v>150</v>
      </c>
      <c r="F5" s="9" t="str">
        <f>SUBSTITUTE(3239,"3239","3239-Ostale usluge")</f>
        <v>3239-Ostale usluge</v>
      </c>
    </row>
    <row r="6" spans="1:6" ht="15">
      <c r="A6" s="80"/>
      <c r="B6" s="40" t="s">
        <v>29</v>
      </c>
      <c r="C6" s="40"/>
      <c r="D6" s="41"/>
      <c r="E6" s="8">
        <f>E5</f>
        <v>150</v>
      </c>
      <c r="F6" s="10"/>
    </row>
    <row r="7" spans="1:6" ht="45">
      <c r="A7" s="52"/>
      <c r="B7" s="72" t="s">
        <v>2</v>
      </c>
      <c r="C7" s="19" t="s">
        <v>103</v>
      </c>
      <c r="D7" s="24" t="s">
        <v>27</v>
      </c>
      <c r="E7" s="5">
        <v>6538.36</v>
      </c>
      <c r="F7" s="38" t="s">
        <v>140</v>
      </c>
    </row>
    <row r="8" spans="1:6" ht="15">
      <c r="A8" s="80"/>
      <c r="B8" s="40" t="s">
        <v>30</v>
      </c>
      <c r="C8" s="40"/>
      <c r="D8" s="41"/>
      <c r="E8" s="8">
        <f>E7</f>
        <v>6538.36</v>
      </c>
      <c r="F8" s="10"/>
    </row>
    <row r="9" spans="1:6" ht="30">
      <c r="A9" s="52"/>
      <c r="B9" s="72" t="s">
        <v>6</v>
      </c>
      <c r="C9" s="18">
        <v>52837176278</v>
      </c>
      <c r="D9" s="21" t="s">
        <v>60</v>
      </c>
      <c r="E9" s="5">
        <v>1140</v>
      </c>
      <c r="F9" s="38" t="s">
        <v>137</v>
      </c>
    </row>
    <row r="10" spans="1:6" ht="15">
      <c r="A10" s="80"/>
      <c r="B10" s="40" t="s">
        <v>31</v>
      </c>
      <c r="C10" s="40"/>
      <c r="D10" s="41"/>
      <c r="E10" s="8">
        <f>E9</f>
        <v>1140</v>
      </c>
      <c r="F10" s="10"/>
    </row>
    <row r="11" spans="1:6" ht="45">
      <c r="A11" s="52"/>
      <c r="B11" s="72" t="s">
        <v>17</v>
      </c>
      <c r="C11" s="18">
        <v>85892465525</v>
      </c>
      <c r="D11" s="21" t="s">
        <v>36</v>
      </c>
      <c r="E11" s="5">
        <v>329.08</v>
      </c>
      <c r="F11" s="38" t="s">
        <v>136</v>
      </c>
    </row>
    <row r="12" spans="1:6" ht="15">
      <c r="A12" s="80"/>
      <c r="B12" s="40" t="s">
        <v>32</v>
      </c>
      <c r="C12" s="40"/>
      <c r="D12" s="41"/>
      <c r="E12" s="8">
        <f>E11</f>
        <v>329.08</v>
      </c>
      <c r="F12" s="10"/>
    </row>
    <row r="13" spans="1:6" ht="45">
      <c r="A13" s="52"/>
      <c r="B13" s="73" t="s">
        <v>35</v>
      </c>
      <c r="C13" s="18">
        <v>98900394029</v>
      </c>
      <c r="D13" s="21" t="s">
        <v>60</v>
      </c>
      <c r="E13" s="5">
        <v>3168.75</v>
      </c>
      <c r="F13" s="38" t="s">
        <v>136</v>
      </c>
    </row>
    <row r="14" spans="1:6" ht="15">
      <c r="A14" s="80"/>
      <c r="B14" s="42" t="s">
        <v>104</v>
      </c>
      <c r="C14" s="42"/>
      <c r="D14" s="43"/>
      <c r="E14" s="8">
        <f>E13</f>
        <v>3168.75</v>
      </c>
      <c r="F14" s="10"/>
    </row>
    <row r="15" spans="1:6" ht="15">
      <c r="A15" s="52"/>
      <c r="B15" s="72" t="s">
        <v>20</v>
      </c>
      <c r="C15" s="18">
        <v>79243957155</v>
      </c>
      <c r="D15" s="21" t="s">
        <v>60</v>
      </c>
      <c r="E15" s="5">
        <v>740.18</v>
      </c>
      <c r="F15" s="38" t="s">
        <v>138</v>
      </c>
    </row>
    <row r="16" spans="1:6" ht="15">
      <c r="A16" s="80"/>
      <c r="B16" s="40" t="s">
        <v>33</v>
      </c>
      <c r="C16" s="40"/>
      <c r="D16" s="41"/>
      <c r="E16" s="8">
        <f>E15</f>
        <v>740.18</v>
      </c>
      <c r="F16" s="10"/>
    </row>
    <row r="17" spans="1:6" ht="15">
      <c r="A17" s="52"/>
      <c r="B17" s="73" t="s">
        <v>105</v>
      </c>
      <c r="C17" s="18" t="s">
        <v>121</v>
      </c>
      <c r="D17" s="21" t="s">
        <v>121</v>
      </c>
      <c r="E17" s="5">
        <v>550</v>
      </c>
      <c r="F17" s="38" t="s">
        <v>138</v>
      </c>
    </row>
    <row r="18" spans="1:6" ht="15">
      <c r="A18" s="80"/>
      <c r="B18" s="32" t="s">
        <v>34</v>
      </c>
      <c r="C18" s="20"/>
      <c r="D18" s="22"/>
      <c r="E18" s="8">
        <f>E17</f>
        <v>550</v>
      </c>
      <c r="F18" s="10"/>
    </row>
    <row r="19" spans="1:6" ht="30">
      <c r="A19" s="52"/>
      <c r="B19" s="82" t="s">
        <v>158</v>
      </c>
      <c r="C19" s="66" t="s">
        <v>121</v>
      </c>
      <c r="D19" s="67" t="s">
        <v>121</v>
      </c>
      <c r="E19" s="5">
        <v>2465.8</v>
      </c>
      <c r="F19" s="38" t="s">
        <v>139</v>
      </c>
    </row>
    <row r="20" spans="1:6" ht="38.25">
      <c r="A20" s="58" t="s">
        <v>154</v>
      </c>
      <c r="B20" s="82" t="s">
        <v>157</v>
      </c>
      <c r="C20" s="70"/>
      <c r="D20" s="71"/>
      <c r="E20" s="65">
        <v>280</v>
      </c>
      <c r="F20" s="38" t="s">
        <v>146</v>
      </c>
    </row>
    <row r="21" spans="1:6" ht="15">
      <c r="A21" s="80"/>
      <c r="B21" s="74" t="s">
        <v>156</v>
      </c>
      <c r="C21" s="68"/>
      <c r="D21" s="69"/>
      <c r="E21" s="8">
        <f>E19+E20</f>
        <v>2745.8</v>
      </c>
      <c r="F21" s="10"/>
    </row>
    <row r="22" spans="1:6" ht="45">
      <c r="A22" s="52"/>
      <c r="B22" s="72" t="s">
        <v>3</v>
      </c>
      <c r="C22" s="18">
        <v>67567085531</v>
      </c>
      <c r="D22" s="21" t="s">
        <v>106</v>
      </c>
      <c r="E22" s="5">
        <v>18887.59</v>
      </c>
      <c r="F22" s="38" t="s">
        <v>140</v>
      </c>
    </row>
    <row r="23" spans="1:6" ht="15">
      <c r="A23" s="80"/>
      <c r="B23" s="40" t="s">
        <v>43</v>
      </c>
      <c r="C23" s="40"/>
      <c r="D23" s="41"/>
      <c r="E23" s="8">
        <f>E22</f>
        <v>18887.59</v>
      </c>
      <c r="F23" s="10"/>
    </row>
    <row r="24" spans="1:6" ht="45">
      <c r="A24" s="52"/>
      <c r="B24" s="75" t="s">
        <v>42</v>
      </c>
      <c r="C24" s="19" t="s">
        <v>107</v>
      </c>
      <c r="D24" s="21" t="s">
        <v>57</v>
      </c>
      <c r="E24" s="5">
        <v>350.63</v>
      </c>
      <c r="F24" s="38" t="s">
        <v>136</v>
      </c>
    </row>
    <row r="25" spans="1:6" ht="15">
      <c r="A25" s="80"/>
      <c r="B25" s="40" t="s">
        <v>40</v>
      </c>
      <c r="C25" s="40"/>
      <c r="D25" s="41"/>
      <c r="E25" s="8">
        <f>E24</f>
        <v>350.63</v>
      </c>
      <c r="F25" s="10"/>
    </row>
    <row r="26" spans="1:6" ht="45">
      <c r="A26" s="52"/>
      <c r="B26" s="75" t="s">
        <v>41</v>
      </c>
      <c r="C26" s="18">
        <v>56626351350</v>
      </c>
      <c r="D26" s="24" t="s">
        <v>36</v>
      </c>
      <c r="E26" s="5">
        <v>657.8</v>
      </c>
      <c r="F26" s="38" t="s">
        <v>136</v>
      </c>
    </row>
    <row r="27" spans="1:6" ht="15">
      <c r="A27" s="80"/>
      <c r="B27" s="40" t="s">
        <v>39</v>
      </c>
      <c r="C27" s="40"/>
      <c r="D27" s="41"/>
      <c r="E27" s="8">
        <f>E26</f>
        <v>657.8</v>
      </c>
      <c r="F27" s="10"/>
    </row>
    <row r="28" spans="1:6" ht="45">
      <c r="A28" s="52"/>
      <c r="B28" s="73" t="s">
        <v>108</v>
      </c>
      <c r="C28" s="23" t="s">
        <v>121</v>
      </c>
      <c r="D28" s="23" t="s">
        <v>121</v>
      </c>
      <c r="E28" s="5">
        <v>250.55</v>
      </c>
      <c r="F28" s="38" t="s">
        <v>141</v>
      </c>
    </row>
    <row r="29" spans="1:6" ht="15">
      <c r="A29" s="80"/>
      <c r="B29" s="42" t="s">
        <v>109</v>
      </c>
      <c r="C29" s="42"/>
      <c r="D29" s="43"/>
      <c r="E29" s="8">
        <f>E28</f>
        <v>250.55</v>
      </c>
      <c r="F29" s="10"/>
    </row>
    <row r="30" spans="1:6" ht="45">
      <c r="A30" s="52"/>
      <c r="B30" s="73" t="s">
        <v>110</v>
      </c>
      <c r="C30" s="18">
        <v>77614764007</v>
      </c>
      <c r="D30" s="24" t="s">
        <v>47</v>
      </c>
      <c r="E30" s="5">
        <v>355</v>
      </c>
      <c r="F30" s="38" t="s">
        <v>136</v>
      </c>
    </row>
    <row r="31" spans="1:6" ht="15">
      <c r="A31" s="80"/>
      <c r="B31" s="42" t="s">
        <v>111</v>
      </c>
      <c r="C31" s="40"/>
      <c r="D31" s="41"/>
      <c r="E31" s="8">
        <f>E30</f>
        <v>355</v>
      </c>
      <c r="F31" s="10"/>
    </row>
    <row r="32" spans="1:6" ht="15">
      <c r="A32" s="52"/>
      <c r="B32" s="75" t="s">
        <v>45</v>
      </c>
      <c r="C32" s="26">
        <v>85821130368</v>
      </c>
      <c r="D32" s="21" t="s">
        <v>27</v>
      </c>
      <c r="E32" s="5">
        <v>3.32</v>
      </c>
      <c r="F32" s="38" t="s">
        <v>142</v>
      </c>
    </row>
    <row r="33" spans="1:6" ht="45">
      <c r="A33" s="52"/>
      <c r="B33" s="75" t="s">
        <v>45</v>
      </c>
      <c r="C33" s="18">
        <v>85821130368</v>
      </c>
      <c r="D33" s="21" t="s">
        <v>27</v>
      </c>
      <c r="E33" s="5">
        <v>32.35</v>
      </c>
      <c r="F33" s="38" t="s">
        <v>143</v>
      </c>
    </row>
    <row r="34" spans="1:6" ht="15">
      <c r="A34" s="80"/>
      <c r="B34" s="40" t="s">
        <v>44</v>
      </c>
      <c r="C34" s="40"/>
      <c r="D34" s="41"/>
      <c r="E34" s="8">
        <f>E32+E33</f>
        <v>35.67</v>
      </c>
      <c r="F34" s="10"/>
    </row>
    <row r="35" spans="1:6" ht="45">
      <c r="A35" s="52"/>
      <c r="B35" s="73" t="s">
        <v>112</v>
      </c>
      <c r="C35" s="18">
        <v>12519404884</v>
      </c>
      <c r="D35" s="21" t="s">
        <v>36</v>
      </c>
      <c r="E35" s="5">
        <v>752</v>
      </c>
      <c r="F35" s="38" t="s">
        <v>144</v>
      </c>
    </row>
    <row r="36" spans="1:6" ht="15">
      <c r="A36" s="80"/>
      <c r="B36" s="42" t="s">
        <v>113</v>
      </c>
      <c r="C36" s="40"/>
      <c r="D36" s="41"/>
      <c r="E36" s="8">
        <v>752</v>
      </c>
      <c r="F36" s="10"/>
    </row>
    <row r="37" spans="1:6" ht="30">
      <c r="A37" s="52"/>
      <c r="B37" s="75" t="s">
        <v>37</v>
      </c>
      <c r="C37" s="18">
        <v>74645378611</v>
      </c>
      <c r="D37" s="21" t="s">
        <v>36</v>
      </c>
      <c r="E37" s="5">
        <v>1750</v>
      </c>
      <c r="F37" s="38" t="s">
        <v>139</v>
      </c>
    </row>
    <row r="38" spans="1:6" ht="15">
      <c r="A38" s="80"/>
      <c r="B38" s="40" t="s">
        <v>38</v>
      </c>
      <c r="C38" s="40"/>
      <c r="D38" s="41"/>
      <c r="E38" s="8">
        <f>E37</f>
        <v>1750</v>
      </c>
      <c r="F38" s="10"/>
    </row>
    <row r="39" spans="1:6" ht="45">
      <c r="A39" s="52"/>
      <c r="B39" s="73" t="s">
        <v>115</v>
      </c>
      <c r="C39" s="27" t="s">
        <v>114</v>
      </c>
      <c r="D39" s="21" t="s">
        <v>36</v>
      </c>
      <c r="E39" s="5">
        <v>1276.66</v>
      </c>
      <c r="F39" s="38" t="s">
        <v>141</v>
      </c>
    </row>
    <row r="40" spans="1:6" ht="45">
      <c r="A40" s="52"/>
      <c r="B40" s="73" t="s">
        <v>115</v>
      </c>
      <c r="C40" s="19" t="s">
        <v>114</v>
      </c>
      <c r="D40" s="21" t="s">
        <v>36</v>
      </c>
      <c r="E40" s="5">
        <v>706.25</v>
      </c>
      <c r="F40" s="38" t="s">
        <v>136</v>
      </c>
    </row>
    <row r="41" spans="1:6" ht="15">
      <c r="A41" s="80"/>
      <c r="B41" s="42" t="s">
        <v>116</v>
      </c>
      <c r="C41" s="42"/>
      <c r="D41" s="43"/>
      <c r="E41" s="8">
        <f>E39+E40</f>
        <v>1982.91</v>
      </c>
      <c r="F41" s="10"/>
    </row>
    <row r="42" spans="1:6" ht="15">
      <c r="A42" s="52"/>
      <c r="B42" s="72" t="s">
        <v>7</v>
      </c>
      <c r="C42" s="31" t="s">
        <v>133</v>
      </c>
      <c r="D42" s="21" t="s">
        <v>36</v>
      </c>
      <c r="E42" s="5">
        <v>1025.9</v>
      </c>
      <c r="F42" s="38" t="s">
        <v>138</v>
      </c>
    </row>
    <row r="43" spans="1:6" ht="15">
      <c r="A43" s="80"/>
      <c r="B43" s="32" t="s">
        <v>48</v>
      </c>
      <c r="C43" s="16"/>
      <c r="D43" s="7"/>
      <c r="E43" s="8">
        <f>SUM(E42:E42)</f>
        <v>1025.9</v>
      </c>
      <c r="F43" s="10"/>
    </row>
    <row r="44" spans="1:6" ht="45">
      <c r="A44" s="52"/>
      <c r="B44" s="29" t="s">
        <v>118</v>
      </c>
      <c r="C44" s="30">
        <v>74412164591</v>
      </c>
      <c r="D44" s="21" t="s">
        <v>117</v>
      </c>
      <c r="E44" s="5">
        <v>1197.56</v>
      </c>
      <c r="F44" s="38" t="s">
        <v>144</v>
      </c>
    </row>
    <row r="45" spans="1:6" ht="15">
      <c r="A45" s="80"/>
      <c r="B45" s="44" t="s">
        <v>119</v>
      </c>
      <c r="C45" s="44"/>
      <c r="D45" s="45"/>
      <c r="E45" s="8">
        <f>E44</f>
        <v>1197.56</v>
      </c>
      <c r="F45" s="10"/>
    </row>
    <row r="46" spans="1:6" ht="15">
      <c r="A46" s="52"/>
      <c r="B46" s="75" t="s">
        <v>50</v>
      </c>
      <c r="C46" s="18">
        <v>43965974818</v>
      </c>
      <c r="D46" s="24" t="s">
        <v>27</v>
      </c>
      <c r="E46" s="5">
        <v>4736.96</v>
      </c>
      <c r="F46" s="38" t="s">
        <v>137</v>
      </c>
    </row>
    <row r="47" spans="1:6" ht="15">
      <c r="A47" s="80"/>
      <c r="B47" s="40" t="s">
        <v>49</v>
      </c>
      <c r="C47" s="40"/>
      <c r="D47" s="41"/>
      <c r="E47" s="8">
        <f>SUM(E46:E46)</f>
        <v>4736.96</v>
      </c>
      <c r="F47" s="10"/>
    </row>
    <row r="48" spans="1:6" ht="45">
      <c r="A48" s="52"/>
      <c r="B48" s="75" t="s">
        <v>52</v>
      </c>
      <c r="C48" s="18">
        <v>37927948281</v>
      </c>
      <c r="D48" s="24" t="s">
        <v>27</v>
      </c>
      <c r="E48" s="5">
        <v>659.75</v>
      </c>
      <c r="F48" s="38" t="s">
        <v>141</v>
      </c>
    </row>
    <row r="49" spans="1:6" ht="15">
      <c r="A49" s="80"/>
      <c r="B49" s="40" t="s">
        <v>51</v>
      </c>
      <c r="C49" s="40"/>
      <c r="D49" s="41"/>
      <c r="E49" s="8">
        <f>E48</f>
        <v>659.75</v>
      </c>
      <c r="F49" s="10"/>
    </row>
    <row r="50" spans="1:6" ht="45">
      <c r="A50" s="52"/>
      <c r="B50" s="72" t="s">
        <v>8</v>
      </c>
      <c r="C50" s="18">
        <v>87311810356</v>
      </c>
      <c r="D50" s="13" t="s">
        <v>120</v>
      </c>
      <c r="E50" s="5">
        <v>36.72</v>
      </c>
      <c r="F50" s="38" t="s">
        <v>145</v>
      </c>
    </row>
    <row r="51" spans="1:6" ht="15">
      <c r="A51" s="80"/>
      <c r="B51" s="40" t="s">
        <v>53</v>
      </c>
      <c r="C51" s="40"/>
      <c r="D51" s="41"/>
      <c r="E51" s="8">
        <f>E50</f>
        <v>36.72</v>
      </c>
      <c r="F51" s="10"/>
    </row>
    <row r="52" spans="1:6" ht="15">
      <c r="A52" s="52"/>
      <c r="B52" s="72" t="s">
        <v>9</v>
      </c>
      <c r="C52" s="28">
        <v>68419124305</v>
      </c>
      <c r="D52" s="21" t="s">
        <v>27</v>
      </c>
      <c r="E52" s="5">
        <v>21.24</v>
      </c>
      <c r="F52" s="38" t="s">
        <v>146</v>
      </c>
    </row>
    <row r="53" spans="1:6" ht="15">
      <c r="A53" s="80"/>
      <c r="B53" s="40" t="s">
        <v>54</v>
      </c>
      <c r="C53" s="40"/>
      <c r="D53" s="41"/>
      <c r="E53" s="8">
        <f>E52</f>
        <v>21.24</v>
      </c>
      <c r="F53" s="10"/>
    </row>
    <row r="54" spans="1:6" ht="45">
      <c r="A54" s="52"/>
      <c r="B54" s="75" t="s">
        <v>55</v>
      </c>
      <c r="C54" s="18">
        <v>81793146560</v>
      </c>
      <c r="D54" s="24" t="s">
        <v>27</v>
      </c>
      <c r="E54" s="5">
        <v>304.72</v>
      </c>
      <c r="F54" s="38" t="s">
        <v>145</v>
      </c>
    </row>
    <row r="55" spans="1:6" ht="15">
      <c r="A55" s="80"/>
      <c r="B55" s="40" t="s">
        <v>56</v>
      </c>
      <c r="C55" s="40"/>
      <c r="D55" s="41"/>
      <c r="E55" s="8">
        <f>SUM(E54:E54)</f>
        <v>304.72</v>
      </c>
      <c r="F55" s="10"/>
    </row>
    <row r="56" spans="1:6" ht="30">
      <c r="A56" s="52"/>
      <c r="B56" s="75" t="s">
        <v>58</v>
      </c>
      <c r="C56" s="18">
        <v>21777333810</v>
      </c>
      <c r="D56" s="24" t="s">
        <v>57</v>
      </c>
      <c r="E56" s="5">
        <v>165.9</v>
      </c>
      <c r="F56" s="38" t="s">
        <v>139</v>
      </c>
    </row>
    <row r="57" spans="1:6" ht="15">
      <c r="A57" s="80"/>
      <c r="B57" s="40" t="s">
        <v>59</v>
      </c>
      <c r="C57" s="40"/>
      <c r="D57" s="41"/>
      <c r="E57" s="8">
        <f>E56</f>
        <v>165.9</v>
      </c>
      <c r="F57" s="10"/>
    </row>
    <row r="58" spans="1:6" ht="45">
      <c r="A58" s="52"/>
      <c r="B58" s="75" t="s">
        <v>61</v>
      </c>
      <c r="C58" s="18" t="s">
        <v>121</v>
      </c>
      <c r="D58" s="21" t="s">
        <v>121</v>
      </c>
      <c r="E58" s="5">
        <v>249</v>
      </c>
      <c r="F58" s="38" t="s">
        <v>141</v>
      </c>
    </row>
    <row r="59" spans="1:6" ht="15">
      <c r="A59" s="80"/>
      <c r="B59" s="40" t="s">
        <v>62</v>
      </c>
      <c r="C59" s="40"/>
      <c r="D59" s="41"/>
      <c r="E59" s="8">
        <f>E58</f>
        <v>249</v>
      </c>
      <c r="F59" s="10"/>
    </row>
    <row r="60" spans="1:6" ht="27.75" customHeight="1">
      <c r="A60" s="52"/>
      <c r="B60" s="76" t="s">
        <v>122</v>
      </c>
      <c r="C60" s="21" t="s">
        <v>121</v>
      </c>
      <c r="D60" s="21" t="s">
        <v>121</v>
      </c>
      <c r="E60" s="5">
        <v>160</v>
      </c>
      <c r="F60" s="39" t="s">
        <v>136</v>
      </c>
    </row>
    <row r="61" spans="1:6" ht="15">
      <c r="A61" s="80"/>
      <c r="B61" s="42" t="s">
        <v>123</v>
      </c>
      <c r="C61" s="42"/>
      <c r="D61" s="43"/>
      <c r="E61" s="8">
        <f>E60</f>
        <v>160</v>
      </c>
      <c r="F61" s="10"/>
    </row>
    <row r="62" spans="1:6" ht="45">
      <c r="A62" s="52"/>
      <c r="B62" s="72" t="s">
        <v>10</v>
      </c>
      <c r="C62" s="19" t="s">
        <v>124</v>
      </c>
      <c r="D62" s="21" t="s">
        <v>57</v>
      </c>
      <c r="E62" s="5">
        <v>920.06</v>
      </c>
      <c r="F62" s="38" t="s">
        <v>144</v>
      </c>
    </row>
    <row r="63" spans="1:6" ht="15">
      <c r="A63" s="80"/>
      <c r="B63" s="40" t="s">
        <v>63</v>
      </c>
      <c r="C63" s="40"/>
      <c r="D63" s="41"/>
      <c r="E63" s="8">
        <f>SUM(E62:E62)</f>
        <v>920.06</v>
      </c>
      <c r="F63" s="10"/>
    </row>
    <row r="64" spans="1:6" ht="45">
      <c r="A64" s="52"/>
      <c r="B64" s="72" t="s">
        <v>11</v>
      </c>
      <c r="C64" s="26">
        <v>34023139092</v>
      </c>
      <c r="D64" s="21" t="s">
        <v>36</v>
      </c>
      <c r="E64" s="5">
        <v>2709</v>
      </c>
      <c r="F64" s="38" t="s">
        <v>144</v>
      </c>
    </row>
    <row r="65" spans="1:6" ht="15">
      <c r="A65" s="52"/>
      <c r="B65" s="72" t="s">
        <v>11</v>
      </c>
      <c r="C65" s="18">
        <v>34023139092</v>
      </c>
      <c r="D65" s="21" t="s">
        <v>36</v>
      </c>
      <c r="E65" s="5">
        <v>2498.18</v>
      </c>
      <c r="F65" s="38" t="s">
        <v>137</v>
      </c>
    </row>
    <row r="66" spans="1:6" ht="15">
      <c r="A66" s="80"/>
      <c r="B66" s="40" t="s">
        <v>64</v>
      </c>
      <c r="C66" s="40"/>
      <c r="D66" s="41"/>
      <c r="E66" s="8">
        <f>E64+E65</f>
        <v>5207.18</v>
      </c>
      <c r="F66" s="10"/>
    </row>
    <row r="67" spans="1:6" ht="15">
      <c r="A67" s="52"/>
      <c r="B67" s="72" t="s">
        <v>18</v>
      </c>
      <c r="C67" s="14">
        <v>27332507825</v>
      </c>
      <c r="D67" s="24" t="s">
        <v>66</v>
      </c>
      <c r="E67" s="5">
        <v>132.5</v>
      </c>
      <c r="F67" s="38" t="s">
        <v>142</v>
      </c>
    </row>
    <row r="68" spans="1:6" ht="15">
      <c r="A68" s="80"/>
      <c r="B68" s="32" t="s">
        <v>65</v>
      </c>
      <c r="C68" s="16"/>
      <c r="D68" s="7"/>
      <c r="E68" s="8">
        <f>E67</f>
        <v>132.5</v>
      </c>
      <c r="F68" s="10"/>
    </row>
    <row r="69" spans="1:6" ht="45">
      <c r="A69" s="52"/>
      <c r="B69" s="72" t="s">
        <v>21</v>
      </c>
      <c r="C69" s="23" t="s">
        <v>121</v>
      </c>
      <c r="D69" s="23" t="s">
        <v>121</v>
      </c>
      <c r="E69" s="5">
        <v>80</v>
      </c>
      <c r="F69" s="39" t="s">
        <v>144</v>
      </c>
    </row>
    <row r="70" spans="1:6" ht="15">
      <c r="A70" s="80"/>
      <c r="B70" s="40" t="s">
        <v>67</v>
      </c>
      <c r="C70" s="40"/>
      <c r="D70" s="41"/>
      <c r="E70" s="8">
        <f>E69</f>
        <v>80</v>
      </c>
      <c r="F70" s="10"/>
    </row>
    <row r="71" spans="1:6" ht="45">
      <c r="A71" s="52"/>
      <c r="B71" s="73" t="s">
        <v>125</v>
      </c>
      <c r="C71" s="23" t="s">
        <v>121</v>
      </c>
      <c r="D71" s="21" t="s">
        <v>121</v>
      </c>
      <c r="E71" s="5">
        <v>10372.95</v>
      </c>
      <c r="F71" s="38" t="s">
        <v>145</v>
      </c>
    </row>
    <row r="72" spans="1:6" ht="15">
      <c r="A72" s="80"/>
      <c r="B72" s="40" t="s">
        <v>68</v>
      </c>
      <c r="C72" s="40"/>
      <c r="D72" s="41"/>
      <c r="E72" s="8">
        <f>SUM(E71:E71)</f>
        <v>10372.95</v>
      </c>
      <c r="F72" s="10"/>
    </row>
    <row r="73" spans="1:6" ht="45">
      <c r="A73" s="52"/>
      <c r="B73" s="72" t="s">
        <v>4</v>
      </c>
      <c r="C73" s="18">
        <v>80364394364</v>
      </c>
      <c r="D73" s="21" t="s">
        <v>27</v>
      </c>
      <c r="E73" s="5">
        <v>2751.44</v>
      </c>
      <c r="F73" s="38" t="s">
        <v>140</v>
      </c>
    </row>
    <row r="74" spans="1:6" ht="15">
      <c r="A74" s="80"/>
      <c r="B74" s="40" t="s">
        <v>28</v>
      </c>
      <c r="C74" s="40"/>
      <c r="D74" s="41"/>
      <c r="E74" s="8">
        <f>E73</f>
        <v>2751.44</v>
      </c>
      <c r="F74" s="10"/>
    </row>
    <row r="75" spans="1:6" ht="30">
      <c r="A75" s="52"/>
      <c r="B75" s="73" t="s">
        <v>69</v>
      </c>
      <c r="C75" s="18">
        <v>64546066176</v>
      </c>
      <c r="D75" s="24" t="s">
        <v>27</v>
      </c>
      <c r="E75" s="5">
        <v>878.85</v>
      </c>
      <c r="F75" s="38" t="s">
        <v>139</v>
      </c>
    </row>
    <row r="76" spans="1:6" ht="15">
      <c r="A76" s="80"/>
      <c r="B76" s="40" t="s">
        <v>70</v>
      </c>
      <c r="C76" s="40"/>
      <c r="D76" s="41"/>
      <c r="E76" s="8">
        <f>E75</f>
        <v>878.85</v>
      </c>
      <c r="F76" s="10"/>
    </row>
    <row r="77" spans="1:6" ht="45">
      <c r="A77" s="52"/>
      <c r="B77" s="72" t="s">
        <v>12</v>
      </c>
      <c r="C77" s="18">
        <v>65655698625</v>
      </c>
      <c r="D77" s="24" t="s">
        <v>57</v>
      </c>
      <c r="E77" s="5">
        <v>307.55</v>
      </c>
      <c r="F77" s="38" t="s">
        <v>144</v>
      </c>
    </row>
    <row r="78" spans="1:6" ht="15">
      <c r="A78" s="80"/>
      <c r="B78" s="40" t="s">
        <v>71</v>
      </c>
      <c r="C78" s="40"/>
      <c r="D78" s="41"/>
      <c r="E78" s="8">
        <f>E77</f>
        <v>307.55</v>
      </c>
      <c r="F78" s="10"/>
    </row>
    <row r="79" spans="1:6" ht="45">
      <c r="A79" s="52"/>
      <c r="B79" s="73" t="s">
        <v>127</v>
      </c>
      <c r="C79" s="18" t="s">
        <v>121</v>
      </c>
      <c r="D79" s="21" t="s">
        <v>121</v>
      </c>
      <c r="E79" s="5">
        <v>50</v>
      </c>
      <c r="F79" s="38" t="s">
        <v>143</v>
      </c>
    </row>
    <row r="80" spans="1:6" ht="15">
      <c r="A80" s="80"/>
      <c r="B80" s="46" t="s">
        <v>126</v>
      </c>
      <c r="C80" s="46"/>
      <c r="D80" s="43"/>
      <c r="E80" s="8">
        <f>E79</f>
        <v>50</v>
      </c>
      <c r="F80" s="10"/>
    </row>
    <row r="81" spans="1:6" ht="30">
      <c r="A81" s="52"/>
      <c r="B81" s="77" t="s">
        <v>135</v>
      </c>
      <c r="C81" s="37">
        <v>52508873833</v>
      </c>
      <c r="D81" s="36" t="s">
        <v>57</v>
      </c>
      <c r="E81" s="34">
        <v>50.43</v>
      </c>
      <c r="F81" s="39" t="s">
        <v>147</v>
      </c>
    </row>
    <row r="82" spans="1:6" ht="15">
      <c r="A82" s="80"/>
      <c r="B82" s="78" t="s">
        <v>134</v>
      </c>
      <c r="C82" s="35"/>
      <c r="D82" s="25"/>
      <c r="E82" s="8">
        <f>E81</f>
        <v>50.43</v>
      </c>
      <c r="F82" s="10"/>
    </row>
    <row r="83" spans="1:6" ht="45">
      <c r="A83" s="52"/>
      <c r="B83" s="73" t="s">
        <v>128</v>
      </c>
      <c r="C83" s="18">
        <v>65672569451</v>
      </c>
      <c r="D83" s="21" t="s">
        <v>73</v>
      </c>
      <c r="E83" s="5">
        <v>4641.25</v>
      </c>
      <c r="F83" s="38" t="s">
        <v>136</v>
      </c>
    </row>
    <row r="84" spans="1:6" ht="15">
      <c r="A84" s="80"/>
      <c r="B84" s="40" t="s">
        <v>72</v>
      </c>
      <c r="C84" s="40"/>
      <c r="D84" s="41"/>
      <c r="E84" s="8">
        <f>E83</f>
        <v>4641.25</v>
      </c>
      <c r="F84" s="10"/>
    </row>
    <row r="85" spans="1:6" ht="30">
      <c r="A85" s="52"/>
      <c r="B85" s="75" t="s">
        <v>75</v>
      </c>
      <c r="C85" s="18">
        <v>50478967671</v>
      </c>
      <c r="D85" s="21" t="s">
        <v>36</v>
      </c>
      <c r="E85" s="5">
        <v>449.91</v>
      </c>
      <c r="F85" s="38" t="s">
        <v>148</v>
      </c>
    </row>
    <row r="86" spans="1:6" ht="15">
      <c r="A86" s="80"/>
      <c r="B86" s="40" t="s">
        <v>74</v>
      </c>
      <c r="C86" s="40"/>
      <c r="D86" s="41"/>
      <c r="E86" s="8">
        <f>E85</f>
        <v>449.91</v>
      </c>
      <c r="F86" s="10"/>
    </row>
    <row r="87" spans="1:6" ht="15">
      <c r="A87" s="52"/>
      <c r="B87" s="75" t="s">
        <v>77</v>
      </c>
      <c r="C87" s="18">
        <v>75550985023</v>
      </c>
      <c r="D87" s="21" t="s">
        <v>27</v>
      </c>
      <c r="E87" s="5">
        <v>3871.44</v>
      </c>
      <c r="F87" s="38" t="s">
        <v>137</v>
      </c>
    </row>
    <row r="88" spans="1:6" ht="15">
      <c r="A88" s="80"/>
      <c r="B88" s="40" t="s">
        <v>76</v>
      </c>
      <c r="C88" s="40"/>
      <c r="D88" s="41"/>
      <c r="E88" s="8">
        <f>E87</f>
        <v>3871.44</v>
      </c>
      <c r="F88" s="10"/>
    </row>
    <row r="89" spans="1:6" ht="45">
      <c r="A89" s="52"/>
      <c r="B89" s="75" t="s">
        <v>79</v>
      </c>
      <c r="C89" s="18">
        <v>95803232921</v>
      </c>
      <c r="D89" s="21" t="s">
        <v>27</v>
      </c>
      <c r="E89" s="5">
        <v>6643.06</v>
      </c>
      <c r="F89" s="38" t="s">
        <v>140</v>
      </c>
    </row>
    <row r="90" spans="1:6" ht="15">
      <c r="A90" s="80"/>
      <c r="B90" s="32" t="s">
        <v>78</v>
      </c>
      <c r="C90" s="16"/>
      <c r="D90" s="7"/>
      <c r="E90" s="8">
        <f>SUM(E89:E89)</f>
        <v>6643.06</v>
      </c>
      <c r="F90" s="10"/>
    </row>
    <row r="91" spans="1:6" ht="45">
      <c r="A91" s="52"/>
      <c r="B91" s="72" t="s">
        <v>13</v>
      </c>
      <c r="C91" s="18">
        <v>17319516061</v>
      </c>
      <c r="D91" s="21" t="s">
        <v>36</v>
      </c>
      <c r="E91" s="5">
        <v>175</v>
      </c>
      <c r="F91" s="38" t="s">
        <v>143</v>
      </c>
    </row>
    <row r="92" spans="1:6" ht="15">
      <c r="A92" s="80"/>
      <c r="B92" s="32" t="s">
        <v>80</v>
      </c>
      <c r="C92" s="16"/>
      <c r="D92" s="7"/>
      <c r="E92" s="8">
        <f>E91</f>
        <v>175</v>
      </c>
      <c r="F92" s="10"/>
    </row>
    <row r="93" spans="1:6" ht="30">
      <c r="A93" s="52"/>
      <c r="B93" s="72" t="s">
        <v>14</v>
      </c>
      <c r="C93" s="18">
        <v>52024185807</v>
      </c>
      <c r="D93" s="21" t="s">
        <v>57</v>
      </c>
      <c r="E93" s="5">
        <v>330</v>
      </c>
      <c r="F93" s="38" t="s">
        <v>148</v>
      </c>
    </row>
    <row r="94" spans="1:6" ht="15">
      <c r="A94" s="80"/>
      <c r="B94" s="40" t="s">
        <v>81</v>
      </c>
      <c r="C94" s="40"/>
      <c r="D94" s="41"/>
      <c r="E94" s="8">
        <f>E93</f>
        <v>330</v>
      </c>
      <c r="F94" s="10"/>
    </row>
    <row r="95" spans="1:6" ht="30">
      <c r="A95" s="52"/>
      <c r="B95" s="72" t="s">
        <v>19</v>
      </c>
      <c r="C95" s="23" t="s">
        <v>121</v>
      </c>
      <c r="D95" s="21" t="s">
        <v>121</v>
      </c>
      <c r="E95" s="5">
        <v>2548.32</v>
      </c>
      <c r="F95" s="38" t="s">
        <v>149</v>
      </c>
    </row>
    <row r="96" spans="1:6" ht="15">
      <c r="A96" s="80"/>
      <c r="B96" s="40" t="s">
        <v>82</v>
      </c>
      <c r="C96" s="40"/>
      <c r="D96" s="41"/>
      <c r="E96" s="8">
        <f>E95</f>
        <v>2548.32</v>
      </c>
      <c r="F96" s="10"/>
    </row>
    <row r="97" spans="1:6" ht="15">
      <c r="A97" s="52"/>
      <c r="B97" s="73" t="s">
        <v>129</v>
      </c>
      <c r="C97" s="18">
        <v>84456801514</v>
      </c>
      <c r="D97" s="24" t="s">
        <v>84</v>
      </c>
      <c r="E97" s="5">
        <v>79.64</v>
      </c>
      <c r="F97" s="38" t="s">
        <v>142</v>
      </c>
    </row>
    <row r="98" spans="1:6" ht="15">
      <c r="A98" s="80"/>
      <c r="B98" s="40" t="s">
        <v>83</v>
      </c>
      <c r="C98" s="40"/>
      <c r="D98" s="41"/>
      <c r="E98" s="8">
        <f>E97</f>
        <v>79.64</v>
      </c>
      <c r="F98" s="10"/>
    </row>
    <row r="99" spans="1:6" ht="45">
      <c r="A99" s="52"/>
      <c r="B99" s="73" t="s">
        <v>130</v>
      </c>
      <c r="C99" s="18">
        <v>38967655335</v>
      </c>
      <c r="D99" s="21" t="s">
        <v>27</v>
      </c>
      <c r="E99" s="5">
        <v>11453.82</v>
      </c>
      <c r="F99" s="38" t="s">
        <v>140</v>
      </c>
    </row>
    <row r="100" spans="1:6" ht="15">
      <c r="A100" s="80"/>
      <c r="B100" s="40" t="s">
        <v>85</v>
      </c>
      <c r="C100" s="40"/>
      <c r="D100" s="41"/>
      <c r="E100" s="8">
        <f>SUM(E99:E99)</f>
        <v>11453.82</v>
      </c>
      <c r="F100" s="10"/>
    </row>
    <row r="101" spans="1:6" ht="45">
      <c r="A101" s="52"/>
      <c r="B101" s="72" t="s">
        <v>15</v>
      </c>
      <c r="C101" s="18">
        <v>90915582091</v>
      </c>
      <c r="D101" s="21" t="s">
        <v>36</v>
      </c>
      <c r="E101" s="5">
        <v>180</v>
      </c>
      <c r="F101" s="38" t="s">
        <v>136</v>
      </c>
    </row>
    <row r="102" spans="1:6" ht="15">
      <c r="A102" s="80"/>
      <c r="B102" s="40" t="s">
        <v>86</v>
      </c>
      <c r="C102" s="40"/>
      <c r="D102" s="41"/>
      <c r="E102" s="8">
        <f>E101</f>
        <v>180</v>
      </c>
      <c r="F102" s="10"/>
    </row>
    <row r="103" spans="1:6" ht="15">
      <c r="A103" s="52"/>
      <c r="B103" s="75" t="s">
        <v>88</v>
      </c>
      <c r="C103" s="18">
        <v>42616075051</v>
      </c>
      <c r="D103" s="21" t="s">
        <v>131</v>
      </c>
      <c r="E103" s="5">
        <v>12302.63</v>
      </c>
      <c r="F103" s="38" t="s">
        <v>150</v>
      </c>
    </row>
    <row r="104" spans="1:6" ht="15">
      <c r="A104" s="80"/>
      <c r="B104" s="40" t="s">
        <v>87</v>
      </c>
      <c r="C104" s="40"/>
      <c r="D104" s="41"/>
      <c r="E104" s="8">
        <f>E103</f>
        <v>12302.63</v>
      </c>
      <c r="F104" s="10"/>
    </row>
    <row r="105" spans="1:6" ht="45">
      <c r="A105" s="52"/>
      <c r="B105" s="75" t="s">
        <v>89</v>
      </c>
      <c r="C105" s="18">
        <v>54229813516</v>
      </c>
      <c r="D105" s="21" t="s">
        <v>132</v>
      </c>
      <c r="E105" s="5">
        <v>215.07</v>
      </c>
      <c r="F105" s="38" t="s">
        <v>141</v>
      </c>
    </row>
    <row r="106" spans="1:6" ht="15">
      <c r="A106" s="80"/>
      <c r="B106" s="40" t="s">
        <v>89</v>
      </c>
      <c r="C106" s="40"/>
      <c r="D106" s="41"/>
      <c r="E106" s="8">
        <f>E105</f>
        <v>215.07</v>
      </c>
      <c r="F106" s="10"/>
    </row>
    <row r="107" spans="1:6" ht="45">
      <c r="A107" s="52"/>
      <c r="B107" s="75" t="s">
        <v>90</v>
      </c>
      <c r="C107" s="23" t="s">
        <v>121</v>
      </c>
      <c r="D107" s="21" t="s">
        <v>121</v>
      </c>
      <c r="E107" s="5">
        <v>150</v>
      </c>
      <c r="F107" s="38" t="s">
        <v>136</v>
      </c>
    </row>
    <row r="108" spans="1:6" ht="15">
      <c r="A108" s="80"/>
      <c r="B108" s="40" t="s">
        <v>91</v>
      </c>
      <c r="C108" s="40"/>
      <c r="D108" s="41"/>
      <c r="E108" s="8">
        <f>E107</f>
        <v>150</v>
      </c>
      <c r="F108" s="10"/>
    </row>
    <row r="109" spans="1:6" ht="45">
      <c r="A109" s="52"/>
      <c r="B109" s="75" t="s">
        <v>93</v>
      </c>
      <c r="C109" s="18">
        <v>21270210680</v>
      </c>
      <c r="D109" s="21" t="s">
        <v>57</v>
      </c>
      <c r="E109" s="5">
        <v>96.25</v>
      </c>
      <c r="F109" s="39" t="s">
        <v>144</v>
      </c>
    </row>
    <row r="110" spans="1:6" ht="15">
      <c r="A110" s="80"/>
      <c r="B110" s="40" t="s">
        <v>92</v>
      </c>
      <c r="C110" s="40"/>
      <c r="D110" s="41"/>
      <c r="E110" s="8">
        <f>E109</f>
        <v>96.25</v>
      </c>
      <c r="F110" s="10"/>
    </row>
    <row r="111" spans="1:6" ht="30">
      <c r="A111" s="52"/>
      <c r="B111" s="75" t="s">
        <v>94</v>
      </c>
      <c r="C111" s="18">
        <v>32918631466</v>
      </c>
      <c r="D111" s="21" t="s">
        <v>57</v>
      </c>
      <c r="E111" s="5">
        <v>498</v>
      </c>
      <c r="F111" s="38" t="s">
        <v>148</v>
      </c>
    </row>
    <row r="112" spans="1:6" ht="15">
      <c r="A112" s="80"/>
      <c r="B112" s="40" t="s">
        <v>95</v>
      </c>
      <c r="C112" s="40"/>
      <c r="D112" s="41"/>
      <c r="E112" s="8">
        <f>E111</f>
        <v>498</v>
      </c>
      <c r="F112" s="10"/>
    </row>
    <row r="113" spans="1:6" ht="30">
      <c r="A113" s="52"/>
      <c r="B113" s="72" t="s">
        <v>16</v>
      </c>
      <c r="C113" s="18">
        <v>81685682389</v>
      </c>
      <c r="D113" s="21" t="s">
        <v>60</v>
      </c>
      <c r="E113" s="5">
        <v>796.12</v>
      </c>
      <c r="F113" s="38" t="s">
        <v>138</v>
      </c>
    </row>
    <row r="114" spans="1:6" ht="15">
      <c r="A114" s="80"/>
      <c r="B114" s="40" t="s">
        <v>96</v>
      </c>
      <c r="C114" s="40"/>
      <c r="D114" s="41"/>
      <c r="E114" s="8">
        <f>SUM(E113:E113)</f>
        <v>796.12</v>
      </c>
      <c r="F114" s="10"/>
    </row>
    <row r="115" spans="1:6" ht="15">
      <c r="A115" s="79"/>
      <c r="B115" s="1" t="s">
        <v>46</v>
      </c>
      <c r="C115" s="15"/>
      <c r="D115" s="2"/>
      <c r="E115" s="33">
        <f>E114+E112+E110+E108+E106+E104+E102+E100+E98+E96+E94+E92+E90+E88+E86+E84+E80+E78+E76+E74+E72+E70+E68+E66+E63+E61+E59+E57+E55+E53+E51+E49+E47+E45+E43+E41+E38+E36+E34+E31+E29+E27+E25+E23+E21+E18+E16+E14+E12+E10+E8+E6+E82</f>
        <v>114123.54000000001</v>
      </c>
      <c r="F115" s="6"/>
    </row>
  </sheetData>
  <sheetProtection/>
  <mergeCells count="49">
    <mergeCell ref="A1:B2"/>
    <mergeCell ref="A3:F3"/>
    <mergeCell ref="B100:D100"/>
    <mergeCell ref="B98:D98"/>
    <mergeCell ref="B88:D88"/>
    <mergeCell ref="B94:D94"/>
    <mergeCell ref="B96:D96"/>
    <mergeCell ref="B114:D114"/>
    <mergeCell ref="B112:D112"/>
    <mergeCell ref="B110:D110"/>
    <mergeCell ref="B108:D108"/>
    <mergeCell ref="B106:D106"/>
    <mergeCell ref="B57:D57"/>
    <mergeCell ref="B55:D55"/>
    <mergeCell ref="B104:D104"/>
    <mergeCell ref="B102:D102"/>
    <mergeCell ref="B74:D74"/>
    <mergeCell ref="B76:D76"/>
    <mergeCell ref="B78:D78"/>
    <mergeCell ref="B84:D84"/>
    <mergeCell ref="B80:D80"/>
    <mergeCell ref="B86:D86"/>
    <mergeCell ref="B63:D63"/>
    <mergeCell ref="B66:D66"/>
    <mergeCell ref="B70:D70"/>
    <mergeCell ref="B72:D72"/>
    <mergeCell ref="B61:D61"/>
    <mergeCell ref="B59:D59"/>
    <mergeCell ref="B53:D53"/>
    <mergeCell ref="B51:D51"/>
    <mergeCell ref="B31:D31"/>
    <mergeCell ref="B34:D34"/>
    <mergeCell ref="B36:D36"/>
    <mergeCell ref="B38:D38"/>
    <mergeCell ref="B41:D41"/>
    <mergeCell ref="B45:D45"/>
    <mergeCell ref="B49:D49"/>
    <mergeCell ref="B47:D47"/>
    <mergeCell ref="B16:D16"/>
    <mergeCell ref="B21:D21"/>
    <mergeCell ref="B23:D23"/>
    <mergeCell ref="B25:D25"/>
    <mergeCell ref="B27:D27"/>
    <mergeCell ref="B29:D29"/>
    <mergeCell ref="B6:D6"/>
    <mergeCell ref="B8:D8"/>
    <mergeCell ref="B10:D10"/>
    <mergeCell ref="B12:D12"/>
    <mergeCell ref="B14:D14"/>
  </mergeCells>
  <printOptions horizontalCentered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0.8515625" style="0" customWidth="1"/>
    <col min="2" max="2" width="28.28125" style="0" customWidth="1"/>
    <col min="3" max="3" width="28.7109375" style="0" customWidth="1"/>
    <col min="6" max="6" width="10.140625" style="0" bestFit="1" customWidth="1"/>
  </cols>
  <sheetData>
    <row r="1" ht="12.75">
      <c r="B1" s="11" t="s">
        <v>97</v>
      </c>
    </row>
    <row r="2" ht="12.75">
      <c r="B2" s="11" t="s">
        <v>98</v>
      </c>
    </row>
    <row r="3" ht="12.75">
      <c r="B3" s="18" t="s">
        <v>152</v>
      </c>
    </row>
    <row r="4" spans="1:3" ht="12.75" customHeight="1">
      <c r="A4" s="47" t="s">
        <v>22</v>
      </c>
      <c r="B4" s="47"/>
      <c r="C4" s="47"/>
    </row>
    <row r="5" spans="1:3" ht="22.5" customHeight="1">
      <c r="A5" s="48"/>
      <c r="B5" s="48"/>
      <c r="C5" s="48"/>
    </row>
    <row r="6" spans="1:3" ht="30">
      <c r="A6" s="51" t="s">
        <v>151</v>
      </c>
      <c r="B6" s="2" t="s">
        <v>25</v>
      </c>
      <c r="C6" s="2" t="s">
        <v>26</v>
      </c>
    </row>
    <row r="7" spans="1:3" ht="38.25">
      <c r="A7" s="58" t="s">
        <v>154</v>
      </c>
      <c r="B7" s="49">
        <v>157450.67</v>
      </c>
      <c r="C7" s="61" t="s">
        <v>99</v>
      </c>
    </row>
    <row r="8" spans="1:3" ht="15">
      <c r="A8" s="57" t="s">
        <v>155</v>
      </c>
      <c r="B8" s="49">
        <v>4311.04</v>
      </c>
      <c r="C8" s="62"/>
    </row>
    <row r="9" spans="1:3" ht="38.25">
      <c r="A9" s="63" t="s">
        <v>154</v>
      </c>
      <c r="B9" s="50">
        <v>24959.17</v>
      </c>
      <c r="C9" s="59" t="s">
        <v>159</v>
      </c>
    </row>
    <row r="10" spans="1:3" ht="15">
      <c r="A10" s="57" t="s">
        <v>155</v>
      </c>
      <c r="B10" s="50">
        <v>711.32</v>
      </c>
      <c r="C10" s="62"/>
    </row>
    <row r="11" spans="1:3" ht="38.25">
      <c r="A11" s="58" t="s">
        <v>154</v>
      </c>
      <c r="B11" s="50">
        <v>1985.63</v>
      </c>
      <c r="C11" s="12" t="s">
        <v>101</v>
      </c>
    </row>
    <row r="12" spans="1:6" ht="40.5" customHeight="1">
      <c r="A12" s="58" t="s">
        <v>154</v>
      </c>
      <c r="B12" s="49">
        <v>6715.47</v>
      </c>
      <c r="C12" s="59" t="s">
        <v>102</v>
      </c>
      <c r="F12" s="64"/>
    </row>
    <row r="13" spans="1:6" ht="15">
      <c r="A13" s="57" t="s">
        <v>155</v>
      </c>
      <c r="B13" s="49">
        <v>688.2</v>
      </c>
      <c r="C13" s="60"/>
      <c r="F13" s="64"/>
    </row>
    <row r="14" spans="1:3" ht="30">
      <c r="A14" s="2" t="s">
        <v>100</v>
      </c>
      <c r="B14" s="83">
        <f>SUM(B7:B13)</f>
        <v>196821.50000000003</v>
      </c>
      <c r="C14" s="83"/>
    </row>
  </sheetData>
  <sheetProtection/>
  <mergeCells count="4">
    <mergeCell ref="A4:C5"/>
    <mergeCell ref="C12:C13"/>
    <mergeCell ref="C7:C8"/>
    <mergeCell ref="C9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Ivna</dc:creator>
  <cp:keywords/>
  <dc:description/>
  <cp:lastModifiedBy>User</cp:lastModifiedBy>
  <dcterms:created xsi:type="dcterms:W3CDTF">2024-02-15T10:48:35Z</dcterms:created>
  <dcterms:modified xsi:type="dcterms:W3CDTF">2024-02-16T12:04:27Z</dcterms:modified>
  <cp:category/>
  <cp:version/>
  <cp:contentType/>
  <cp:contentStatus/>
</cp:coreProperties>
</file>