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ategorija 1" sheetId="1" r:id="rId1"/>
    <sheet name="Kategorija 2" sheetId="2" r:id="rId2"/>
  </sheets>
  <definedNames/>
  <calcPr fullCalcOnLoad="1"/>
</workbook>
</file>

<file path=xl/sharedStrings.xml><?xml version="1.0" encoding="utf-8"?>
<sst xmlns="http://schemas.openxmlformats.org/spreadsheetml/2006/main" count="225" uniqueCount="144">
  <si>
    <t>Naziv primatelja</t>
  </si>
  <si>
    <t>PELIN 1971 D.O.O.</t>
  </si>
  <si>
    <t>ELECTRONIC SECURITY D.O.O.</t>
  </si>
  <si>
    <t>GRAD TRILJ</t>
  </si>
  <si>
    <t>HP-HRVATSKA POŠTA D.D.</t>
  </si>
  <si>
    <t>HRVATSKA RADIOTELEVIZIJA</t>
  </si>
  <si>
    <t>KAPA SVIJET HIGIJENE D.O.O.</t>
  </si>
  <si>
    <t>SPERANZA D.O.O.</t>
  </si>
  <si>
    <t>NAKLADA SLAP D.O.O.</t>
  </si>
  <si>
    <t>VODOVOD I ODVODNJA CETINSKE KRAJINE</t>
  </si>
  <si>
    <t>DRŽAVNI PRORAČUN</t>
  </si>
  <si>
    <t>HRVATSKA UDRUGA RAVNATELJA OSNOVNIH ŠKOLA</t>
  </si>
  <si>
    <t>OPSTANAK D.O.O.</t>
  </si>
  <si>
    <t>OIB primatelja</t>
  </si>
  <si>
    <t>Sjedište primatelja</t>
  </si>
  <si>
    <t>Način objave isplaćenog iznosa</t>
  </si>
  <si>
    <t>Vrsta rashoda i izdatka</t>
  </si>
  <si>
    <t>INFORMACIJA O TROŠENJU SREDSTAVA ZA OŽUJAK 2024. GODINE</t>
  </si>
  <si>
    <t>Osnovna škola Trilj, Trilj
OIB: 90202453567</t>
  </si>
  <si>
    <t>UKUPNO ZA OŽUJAK 2024</t>
  </si>
  <si>
    <t>SINJ</t>
  </si>
  <si>
    <t>03489581187</t>
  </si>
  <si>
    <t>SPLIT</t>
  </si>
  <si>
    <t>KLIS</t>
  </si>
  <si>
    <t>ZAGREB</t>
  </si>
  <si>
    <t>TRILJ</t>
  </si>
  <si>
    <t>91648398574</t>
  </si>
  <si>
    <t>JASTREBARSKO</t>
  </si>
  <si>
    <t>VELIKA GORICA</t>
  </si>
  <si>
    <t>06548374997</t>
  </si>
  <si>
    <t>IČIĆI</t>
  </si>
  <si>
    <t>-</t>
  </si>
  <si>
    <t>KRIVODOL</t>
  </si>
  <si>
    <t>IMOTSKI</t>
  </si>
  <si>
    <t>3234-Komunalne usluge</t>
  </si>
  <si>
    <t>3238-Računalne usluge</t>
  </si>
  <si>
    <t>3225-Sitni inventar i autogume</t>
  </si>
  <si>
    <t>3221-Uredski materijal i ostali materijalni rashodi</t>
  </si>
  <si>
    <t>3231-Usluge telefona,pošte i prijevoza</t>
  </si>
  <si>
    <t>3223-Energija</t>
  </si>
  <si>
    <t>3237-Intelektualne i osobne usluge</t>
  </si>
  <si>
    <t>3295-Pristojbe i naknade</t>
  </si>
  <si>
    <t>3232-Usluge tekućeg i investicijskog održavanja</t>
  </si>
  <si>
    <t>3293-Reprezentacija</t>
  </si>
  <si>
    <t>3294-Tuzemne članarine</t>
  </si>
  <si>
    <t>70108447975</t>
  </si>
  <si>
    <t xml:space="preserve">JASTREBARSKO                                                </t>
  </si>
  <si>
    <t>80947211460</t>
  </si>
  <si>
    <t xml:space="preserve">VARAŽDIN                                                    </t>
  </si>
  <si>
    <t>05619144431</t>
  </si>
  <si>
    <t>24796394086</t>
  </si>
  <si>
    <t>78661516143</t>
  </si>
  <si>
    <t>OTP Banka DD</t>
  </si>
  <si>
    <t>52508873833</t>
  </si>
  <si>
    <t>ZADAR</t>
  </si>
  <si>
    <t>3431-Bankarske usluge i usluge platnog prometa</t>
  </si>
  <si>
    <t>4221-Uredska oprema i namještaj</t>
  </si>
  <si>
    <t>3213-Stručno usavršavanje zaposlenika</t>
  </si>
  <si>
    <t>Osnovna škola Trilj</t>
  </si>
  <si>
    <t>Trilj</t>
  </si>
  <si>
    <t>OIB: 90202453567</t>
  </si>
  <si>
    <t>Naziv isplatitelja</t>
  </si>
  <si>
    <t>MINISTARSTVO ZNANOSTI I OBRAZOVANJA</t>
  </si>
  <si>
    <t>3111 bruto plaće za redovan rad (ukupan iznos bez bolovanja na teret HZZO)</t>
  </si>
  <si>
    <t>OŠ TRILJ</t>
  </si>
  <si>
    <t>3132 doprinosi za obvezno zdravstveno osiguranje</t>
  </si>
  <si>
    <t>3121 ostali rashodi za zaposlene</t>
  </si>
  <si>
    <t>3212 naknade za prijevoz, rad na terenu i odvojeni život</t>
  </si>
  <si>
    <t>Ukupno za siječanj 2024.</t>
  </si>
  <si>
    <t>MARIĆ ZERDUN IVANA (ukupni trošak)</t>
  </si>
  <si>
    <t>MARASOVIĆ ANTONIJA (ukupni trošak)</t>
  </si>
  <si>
    <t>DUKIĆ GRGO (ukupni trošak)</t>
  </si>
  <si>
    <t>Odgovorna osoba:</t>
  </si>
  <si>
    <t>Davor Hrgović, prof</t>
  </si>
  <si>
    <t>ĆUK VUCO MIA (ukupni trošak)</t>
  </si>
  <si>
    <t>HERVIS SPORT I MODA D.O.O.</t>
  </si>
  <si>
    <t>FINANCIJSKA AGENCIJA</t>
  </si>
  <si>
    <t>ČISTOĆA CETINSKE KRAJINE D.O.O.</t>
  </si>
  <si>
    <t>ČOTA ANITA (ukupni trošak)</t>
  </si>
  <si>
    <t xml:space="preserve">MASTER COPY D.O.O. </t>
  </si>
  <si>
    <t xml:space="preserve">TAHO ST D.O.O. </t>
  </si>
  <si>
    <t>SOLIN</t>
  </si>
  <si>
    <t>DURO METAL, obrt</t>
  </si>
  <si>
    <t>FENOLED D.O.O.</t>
  </si>
  <si>
    <t>MAT, Obrt za poduku</t>
  </si>
  <si>
    <t>MIHALJEVIĆ BUS, Obrt za prijevoz</t>
  </si>
  <si>
    <t xml:space="preserve">OPSTANAK D.O.O. </t>
  </si>
  <si>
    <t>TERMOINSTALATER, Obrt</t>
  </si>
  <si>
    <t xml:space="preserve">TERMIN D.O.O. </t>
  </si>
  <si>
    <t>ŠKOLSKE NOVINE D.O.O.</t>
  </si>
  <si>
    <t>SVEŽANJ D.O.O.</t>
  </si>
  <si>
    <t>REBARCA D.O.O.</t>
  </si>
  <si>
    <t>POINT INFORMATIKA D.O.O.</t>
  </si>
  <si>
    <t xml:space="preserve">PETROL D.O.O. </t>
  </si>
  <si>
    <t xml:space="preserve">PEŠO D.O.O. </t>
  </si>
  <si>
    <t>UKUPNO: OTP Banka D.D.</t>
  </si>
  <si>
    <t>UKUPNO: ČISTOĆA CETINSKE KRAJINE D.O.O.</t>
  </si>
  <si>
    <t>UKUPNO: ČOTA ANITA (ukupni trošak)</t>
  </si>
  <si>
    <t>UKUPNO: ĆUK VUCO MIA (ukupni trošak)</t>
  </si>
  <si>
    <t>UKUPNO: DRŽAVNI PRORAČUN</t>
  </si>
  <si>
    <t>UKUPNO: DUKIĆ GRGO (ukupni trošak)</t>
  </si>
  <si>
    <t>UKUPNO: DURO METAL, obrt</t>
  </si>
  <si>
    <t>UKUPNO: ELECTRONIC SECURITY D.O.O.</t>
  </si>
  <si>
    <t>UKUPNO: FENOLED D.O.O.</t>
  </si>
  <si>
    <t>UKUPNO: FINANCIJSKA AGENCIJA</t>
  </si>
  <si>
    <t>GALIĆ D.O.O.</t>
  </si>
  <si>
    <t>UKUPNO: GALIĆ D.O.O.</t>
  </si>
  <si>
    <t>UKUPNO: GRAD TRILJ</t>
  </si>
  <si>
    <t>HAGLEITNER HYGIENE HRVATSKA d.o.o</t>
  </si>
  <si>
    <t>HEP ELEKTRA D.O.O.</t>
  </si>
  <si>
    <t>UKUPNO: HAGLEITNER HYGIENE HRVATSKA d.o.o</t>
  </si>
  <si>
    <t xml:space="preserve">UKUPNO: HEP ELEKTRA D.O.O. </t>
  </si>
  <si>
    <t>UKUPNO: HERVIS SPORT I MODA D.O.O.</t>
  </si>
  <si>
    <t>UKUPNO: HP-HRVATSKA POŠTA D.D.</t>
  </si>
  <si>
    <t>UKUPNO: HRVATSKA RADIOTELEVIZIJA</t>
  </si>
  <si>
    <t>UKUPNO: HRVATSKA UDRUGA RAVNATELJA OSNOVNIH ŠKOLA</t>
  </si>
  <si>
    <t xml:space="preserve">HRVATSKA ZAJEDNICA OSNOVNIH ŠKOLA </t>
  </si>
  <si>
    <t xml:space="preserve">UKUPNO: HRVATSKA ZAJEDNICA OSNOVNIH ŠKOLA </t>
  </si>
  <si>
    <t xml:space="preserve">HRVATSKI TELEKOM D.D. </t>
  </si>
  <si>
    <t xml:space="preserve">UKUPNO: HRVATSKI TELEKOM D.D. </t>
  </si>
  <si>
    <t>UKUPNO: KAPA SVIJET HIGIJENE D.O.O.</t>
  </si>
  <si>
    <t xml:space="preserve">LEPRINKA D.O.O. </t>
  </si>
  <si>
    <t xml:space="preserve">UKUPNO: LEPRINKA D.O.O. </t>
  </si>
  <si>
    <t>UKUPNO: MARASOVIĆ ANTONIJA (ukupni trošak)</t>
  </si>
  <si>
    <t>UKUPNO: MARIĆ ZERDUN IVANA (ukupni trošak)</t>
  </si>
  <si>
    <t xml:space="preserve">UKUPNO: MASTER COPY D.O.O. </t>
  </si>
  <si>
    <t>UKUPNO: MAT, Obrt za poduku</t>
  </si>
  <si>
    <t>UKUPNO: MIHALJEVIĆ BUS, Obrt za prijevoz</t>
  </si>
  <si>
    <t>UKUPNO: NAKLADA SLAP D.O.O.</t>
  </si>
  <si>
    <t xml:space="preserve">UKUPNO: OPSTANAK D.O.O. </t>
  </si>
  <si>
    <t>UKUPNO: PELIN 1971 D.O.O.</t>
  </si>
  <si>
    <t xml:space="preserve">UKUPNO: PEŠO D.O.O. </t>
  </si>
  <si>
    <t xml:space="preserve">UKUPNO: PETROL D.O.O. </t>
  </si>
  <si>
    <t>UKUPNO POINT INFORMATIKA D.O.O.</t>
  </si>
  <si>
    <t>UKUPNO: REBARCA D.O.O.</t>
  </si>
  <si>
    <t>RP-KID D.O.O.</t>
  </si>
  <si>
    <t>UKUPNO: RP-KID D.O.O.</t>
  </si>
  <si>
    <t>UKUPNO: SPERANZA D.O.O.</t>
  </si>
  <si>
    <t>UKUPNO: SVEŽANJ D.O.O.</t>
  </si>
  <si>
    <t>UKUPNO: ŠKOLSKE NOVINE D.O.O.</t>
  </si>
  <si>
    <t xml:space="preserve">UKUPNO: TAHO ST D.O.O. </t>
  </si>
  <si>
    <t xml:space="preserve">UKUPNO: TERMIN D.O.O. </t>
  </si>
  <si>
    <t>UKUPNO: TERMOINSTALATER, Obrt</t>
  </si>
  <si>
    <t>UKUPNO: VODOVOD I ODVODNJA CETINSKE KRAJINE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</si>
</sst>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1">
    <font>
      <sz val="10"/>
      <name val="Arial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46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35" borderId="0" xfId="0" applyFont="1" applyFill="1" applyAlignment="1">
      <alignment horizontal="center"/>
    </xf>
    <xf numFmtId="0" fontId="2" fillId="0" borderId="13" xfId="0" applyNumberFormat="1" applyFont="1" applyBorder="1" applyAlignment="1">
      <alignment horizontal="right" vertical="center" wrapText="1"/>
    </xf>
    <xf numFmtId="0" fontId="2" fillId="35" borderId="13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34" borderId="19" xfId="0" applyNumberFormat="1" applyFont="1" applyFill="1" applyBorder="1" applyAlignment="1">
      <alignment horizontal="right" vertical="center" wrapText="1"/>
    </xf>
    <xf numFmtId="4" fontId="2" fillId="35" borderId="20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4" fontId="2" fillId="35" borderId="15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2" fillId="35" borderId="19" xfId="0" applyNumberFormat="1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34" borderId="0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lef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right" vertical="center" wrapText="1"/>
    </xf>
    <xf numFmtId="0" fontId="2" fillId="34" borderId="13" xfId="0" applyNumberFormat="1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5" borderId="13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35" borderId="24" xfId="0" applyNumberFormat="1" applyFont="1" applyFill="1" applyBorder="1" applyAlignment="1">
      <alignment horizontal="right" vertical="center" wrapText="1"/>
    </xf>
    <xf numFmtId="4" fontId="2" fillId="35" borderId="16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2" fillId="34" borderId="15" xfId="0" applyNumberFormat="1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F0E0"/>
      <rgbColor rgb="00FA7D00"/>
      <rgbColor rgb="00F2F2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="90" zoomScaleNormal="90" zoomScalePageLayoutView="0" workbookViewId="0" topLeftCell="A1">
      <selection activeCell="C74" sqref="C74"/>
    </sheetView>
  </sheetViews>
  <sheetFormatPr defaultColWidth="9.140625" defaultRowHeight="12.75"/>
  <cols>
    <col min="1" max="1" width="31.7109375" style="0" customWidth="1"/>
    <col min="2" max="2" width="22.421875" style="0" customWidth="1"/>
    <col min="3" max="3" width="27.00390625" style="0" customWidth="1"/>
    <col min="4" max="4" width="17.28125" style="0" customWidth="1"/>
    <col min="5" max="5" width="32.00390625" style="0" customWidth="1"/>
  </cols>
  <sheetData>
    <row r="1" spans="1:2" ht="33" customHeight="1">
      <c r="A1" s="103" t="s">
        <v>18</v>
      </c>
      <c r="B1" s="104"/>
    </row>
    <row r="2" spans="1:6" ht="46.5" customHeight="1">
      <c r="A2" s="102" t="s">
        <v>17</v>
      </c>
      <c r="B2" s="102"/>
      <c r="C2" s="102"/>
      <c r="D2" s="102"/>
      <c r="E2" s="102"/>
      <c r="F2" s="6"/>
    </row>
    <row r="3" spans="1:5" ht="30.75" customHeight="1">
      <c r="A3" s="1" t="s">
        <v>0</v>
      </c>
      <c r="B3" s="1" t="s">
        <v>13</v>
      </c>
      <c r="C3" s="1" t="s">
        <v>14</v>
      </c>
      <c r="D3" s="1" t="s">
        <v>15</v>
      </c>
      <c r="E3" s="56" t="s">
        <v>16</v>
      </c>
    </row>
    <row r="4" spans="1:5" ht="30">
      <c r="A4" s="2" t="s">
        <v>77</v>
      </c>
      <c r="B4" s="12">
        <v>79243957155</v>
      </c>
      <c r="C4" s="13" t="s">
        <v>20</v>
      </c>
      <c r="D4" s="53">
        <v>1093.46</v>
      </c>
      <c r="E4" s="16" t="s">
        <v>34</v>
      </c>
    </row>
    <row r="5" spans="1:5" ht="30" customHeight="1">
      <c r="A5" s="79" t="s">
        <v>96</v>
      </c>
      <c r="B5" s="85"/>
      <c r="C5" s="81"/>
      <c r="D5" s="52">
        <f>D4</f>
        <v>1093.46</v>
      </c>
      <c r="E5" s="37"/>
    </row>
    <row r="6" spans="1:5" ht="30">
      <c r="A6" s="48" t="s">
        <v>78</v>
      </c>
      <c r="B6" s="51" t="s">
        <v>31</v>
      </c>
      <c r="C6" s="51" t="s">
        <v>31</v>
      </c>
      <c r="D6" s="49">
        <v>3558.85</v>
      </c>
      <c r="E6" s="16" t="s">
        <v>40</v>
      </c>
    </row>
    <row r="7" spans="1:5" ht="30" customHeight="1">
      <c r="A7" s="79" t="s">
        <v>97</v>
      </c>
      <c r="B7" s="85"/>
      <c r="C7" s="81"/>
      <c r="D7" s="52">
        <f>D6</f>
        <v>3558.85</v>
      </c>
      <c r="E7" s="37"/>
    </row>
    <row r="8" spans="1:5" ht="30">
      <c r="A8" s="61" t="s">
        <v>74</v>
      </c>
      <c r="B8" s="51" t="s">
        <v>31</v>
      </c>
      <c r="C8" s="51" t="s">
        <v>31</v>
      </c>
      <c r="D8" s="49">
        <v>3558.85</v>
      </c>
      <c r="E8" s="16" t="s">
        <v>40</v>
      </c>
    </row>
    <row r="9" spans="1:5" ht="30" customHeight="1">
      <c r="A9" s="79" t="s">
        <v>98</v>
      </c>
      <c r="B9" s="85"/>
      <c r="C9" s="81"/>
      <c r="D9" s="52">
        <f>D8</f>
        <v>3558.85</v>
      </c>
      <c r="E9" s="37"/>
    </row>
    <row r="10" spans="1:5" ht="30">
      <c r="A10" s="2" t="s">
        <v>10</v>
      </c>
      <c r="B10" s="22" t="s">
        <v>31</v>
      </c>
      <c r="C10" s="22" t="s">
        <v>24</v>
      </c>
      <c r="D10" s="53">
        <v>3698.7</v>
      </c>
      <c r="E10" s="16" t="s">
        <v>40</v>
      </c>
    </row>
    <row r="11" spans="1:5" ht="15">
      <c r="A11" s="79" t="s">
        <v>99</v>
      </c>
      <c r="B11" s="85"/>
      <c r="C11" s="81"/>
      <c r="D11" s="52">
        <f>D10</f>
        <v>3698.7</v>
      </c>
      <c r="E11" s="55"/>
    </row>
    <row r="12" spans="1:5" ht="30">
      <c r="A12" s="2" t="s">
        <v>71</v>
      </c>
      <c r="B12" s="22" t="s">
        <v>31</v>
      </c>
      <c r="C12" s="22" t="s">
        <v>31</v>
      </c>
      <c r="D12" s="53">
        <v>3983.78</v>
      </c>
      <c r="E12" s="16" t="s">
        <v>40</v>
      </c>
    </row>
    <row r="13" spans="1:5" ht="30" customHeight="1">
      <c r="A13" s="79" t="s">
        <v>100</v>
      </c>
      <c r="B13" s="85"/>
      <c r="C13" s="81"/>
      <c r="D13" s="10">
        <f>D12</f>
        <v>3983.78</v>
      </c>
      <c r="E13" s="54"/>
    </row>
    <row r="14" spans="1:5" ht="30">
      <c r="A14" s="2" t="s">
        <v>82</v>
      </c>
      <c r="B14" s="62" t="s">
        <v>31</v>
      </c>
      <c r="C14" s="22" t="s">
        <v>31</v>
      </c>
      <c r="D14" s="3">
        <v>84.5</v>
      </c>
      <c r="E14" s="17" t="s">
        <v>37</v>
      </c>
    </row>
    <row r="15" spans="1:5" ht="15">
      <c r="A15" s="79" t="s">
        <v>101</v>
      </c>
      <c r="B15" s="85"/>
      <c r="C15" s="81"/>
      <c r="D15" s="10">
        <f>D14</f>
        <v>84.5</v>
      </c>
      <c r="E15" s="34"/>
    </row>
    <row r="16" spans="1:5" ht="30">
      <c r="A16" s="2" t="s">
        <v>2</v>
      </c>
      <c r="B16" s="14" t="s">
        <v>21</v>
      </c>
      <c r="C16" s="13" t="s">
        <v>22</v>
      </c>
      <c r="D16" s="3">
        <v>233</v>
      </c>
      <c r="E16" s="16" t="s">
        <v>42</v>
      </c>
    </row>
    <row r="17" spans="1:5" ht="15">
      <c r="A17" s="79" t="s">
        <v>102</v>
      </c>
      <c r="B17" s="85"/>
      <c r="C17" s="81"/>
      <c r="D17" s="10">
        <f>D16</f>
        <v>233</v>
      </c>
      <c r="E17" s="34"/>
    </row>
    <row r="18" spans="1:5" ht="30">
      <c r="A18" s="2" t="s">
        <v>83</v>
      </c>
      <c r="B18" s="12">
        <v>77614764007</v>
      </c>
      <c r="C18" s="13" t="s">
        <v>23</v>
      </c>
      <c r="D18" s="3">
        <v>160</v>
      </c>
      <c r="E18" s="16" t="s">
        <v>42</v>
      </c>
    </row>
    <row r="19" spans="1:5" ht="15">
      <c r="A19" s="79" t="s">
        <v>103</v>
      </c>
      <c r="B19" s="85"/>
      <c r="C19" s="81"/>
      <c r="D19" s="10">
        <f>D18</f>
        <v>160</v>
      </c>
      <c r="E19" s="34"/>
    </row>
    <row r="20" spans="1:5" ht="15">
      <c r="A20" s="2" t="s">
        <v>76</v>
      </c>
      <c r="B20" s="12">
        <v>85821130368</v>
      </c>
      <c r="C20" s="13" t="s">
        <v>24</v>
      </c>
      <c r="D20" s="3">
        <v>3.32</v>
      </c>
      <c r="E20" s="16" t="s">
        <v>35</v>
      </c>
    </row>
    <row r="21" spans="1:5" ht="15">
      <c r="A21" s="79" t="s">
        <v>104</v>
      </c>
      <c r="B21" s="85"/>
      <c r="C21" s="81"/>
      <c r="D21" s="10">
        <f>D20</f>
        <v>3.32</v>
      </c>
      <c r="E21" s="34"/>
    </row>
    <row r="22" spans="1:5" ht="30">
      <c r="A22" s="2" t="s">
        <v>105</v>
      </c>
      <c r="B22" s="64">
        <v>12519404884</v>
      </c>
      <c r="C22" s="13" t="s">
        <v>25</v>
      </c>
      <c r="D22" s="3">
        <v>220.2</v>
      </c>
      <c r="E22" s="16" t="s">
        <v>37</v>
      </c>
    </row>
    <row r="23" spans="1:5" ht="15">
      <c r="A23" s="79" t="s">
        <v>106</v>
      </c>
      <c r="B23" s="85"/>
      <c r="C23" s="81"/>
      <c r="D23" s="10">
        <f>D22</f>
        <v>220.2</v>
      </c>
      <c r="E23" s="34"/>
    </row>
    <row r="24" spans="1:5" ht="15">
      <c r="A24" s="2" t="s">
        <v>3</v>
      </c>
      <c r="B24" s="63" t="s">
        <v>26</v>
      </c>
      <c r="C24" s="13" t="s">
        <v>25</v>
      </c>
      <c r="D24" s="3">
        <v>1025.9</v>
      </c>
      <c r="E24" s="16" t="s">
        <v>34</v>
      </c>
    </row>
    <row r="25" spans="1:5" ht="15">
      <c r="A25" s="98" t="s">
        <v>107</v>
      </c>
      <c r="B25" s="99"/>
      <c r="C25" s="100"/>
      <c r="D25" s="10">
        <f>D24</f>
        <v>1025.9</v>
      </c>
      <c r="E25" s="34"/>
    </row>
    <row r="26" spans="1:5" ht="30">
      <c r="A26" s="74" t="s">
        <v>108</v>
      </c>
      <c r="B26" s="75">
        <v>74412164591</v>
      </c>
      <c r="C26" s="76" t="s">
        <v>27</v>
      </c>
      <c r="D26" s="3">
        <v>949.65</v>
      </c>
      <c r="E26" s="16" t="s">
        <v>37</v>
      </c>
    </row>
    <row r="27" spans="1:5" ht="30" customHeight="1">
      <c r="A27" s="101" t="s">
        <v>110</v>
      </c>
      <c r="B27" s="101"/>
      <c r="C27" s="101"/>
      <c r="D27" s="73">
        <f>D26</f>
        <v>949.65</v>
      </c>
      <c r="E27" s="34"/>
    </row>
    <row r="28" spans="1:5" ht="15">
      <c r="A28" s="69" t="s">
        <v>109</v>
      </c>
      <c r="B28" s="12">
        <v>43965974818</v>
      </c>
      <c r="C28" s="77" t="s">
        <v>24</v>
      </c>
      <c r="D28" s="3">
        <v>6774.65</v>
      </c>
      <c r="E28" s="16" t="s">
        <v>39</v>
      </c>
    </row>
    <row r="29" spans="1:5" ht="15">
      <c r="A29" s="79" t="s">
        <v>111</v>
      </c>
      <c r="B29" s="85"/>
      <c r="C29" s="81"/>
      <c r="D29" s="10">
        <f>D28</f>
        <v>6774.65</v>
      </c>
      <c r="E29" s="34"/>
    </row>
    <row r="30" spans="1:5" ht="15">
      <c r="A30" s="2" t="s">
        <v>75</v>
      </c>
      <c r="B30" s="58">
        <v>38757744993</v>
      </c>
      <c r="C30" s="22" t="s">
        <v>24</v>
      </c>
      <c r="D30" s="3">
        <v>319.98</v>
      </c>
      <c r="E30" s="16" t="s">
        <v>36</v>
      </c>
    </row>
    <row r="31" spans="1:5" ht="30" customHeight="1">
      <c r="A31" s="79" t="s">
        <v>112</v>
      </c>
      <c r="B31" s="85"/>
      <c r="C31" s="81"/>
      <c r="D31" s="10">
        <f>D30</f>
        <v>319.98</v>
      </c>
      <c r="E31" s="34"/>
    </row>
    <row r="32" spans="1:5" ht="30">
      <c r="A32" s="2" t="s">
        <v>4</v>
      </c>
      <c r="B32" s="64">
        <v>87311810356</v>
      </c>
      <c r="C32" s="13" t="s">
        <v>28</v>
      </c>
      <c r="D32" s="3">
        <v>38.64</v>
      </c>
      <c r="E32" s="16" t="s">
        <v>38</v>
      </c>
    </row>
    <row r="33" spans="1:5" ht="30" customHeight="1">
      <c r="A33" s="79" t="s">
        <v>113</v>
      </c>
      <c r="B33" s="85"/>
      <c r="C33" s="81"/>
      <c r="D33" s="10">
        <f>D32</f>
        <v>38.64</v>
      </c>
      <c r="E33" s="34"/>
    </row>
    <row r="34" spans="1:5" ht="15">
      <c r="A34" s="2" t="s">
        <v>5</v>
      </c>
      <c r="B34" s="15">
        <v>68419124305</v>
      </c>
      <c r="C34" s="13" t="s">
        <v>24</v>
      </c>
      <c r="D34" s="3">
        <v>21.24</v>
      </c>
      <c r="E34" s="16" t="s">
        <v>41</v>
      </c>
    </row>
    <row r="35" spans="1:5" ht="15">
      <c r="A35" s="79" t="s">
        <v>114</v>
      </c>
      <c r="B35" s="85"/>
      <c r="C35" s="81"/>
      <c r="D35" s="10">
        <f>D34</f>
        <v>21.24</v>
      </c>
      <c r="E35" s="34"/>
    </row>
    <row r="36" spans="1:5" ht="30">
      <c r="A36" s="2" t="s">
        <v>11</v>
      </c>
      <c r="B36" s="67">
        <v>97748123085</v>
      </c>
      <c r="C36" s="22" t="s">
        <v>24</v>
      </c>
      <c r="D36" s="3">
        <v>53.09</v>
      </c>
      <c r="E36" s="21" t="s">
        <v>44</v>
      </c>
    </row>
    <row r="37" spans="1:5" ht="15">
      <c r="A37" s="86" t="s">
        <v>115</v>
      </c>
      <c r="B37" s="80"/>
      <c r="C37" s="87"/>
      <c r="D37" s="10">
        <f>D36</f>
        <v>53.09</v>
      </c>
      <c r="E37" s="34"/>
    </row>
    <row r="38" spans="1:5" ht="30">
      <c r="A38" s="18" t="s">
        <v>116</v>
      </c>
      <c r="B38" s="66" t="s">
        <v>51</v>
      </c>
      <c r="C38" s="32" t="s">
        <v>24</v>
      </c>
      <c r="D38" s="23">
        <v>55</v>
      </c>
      <c r="E38" s="21" t="s">
        <v>44</v>
      </c>
    </row>
    <row r="39" spans="1:5" ht="15">
      <c r="A39" s="88" t="s">
        <v>117</v>
      </c>
      <c r="B39" s="89"/>
      <c r="C39" s="90"/>
      <c r="D39" s="10">
        <f>D38</f>
        <v>55</v>
      </c>
      <c r="E39" s="34"/>
    </row>
    <row r="40" spans="1:5" ht="30">
      <c r="A40" s="2" t="s">
        <v>118</v>
      </c>
      <c r="B40" s="64">
        <v>81793146560</v>
      </c>
      <c r="C40" s="13" t="s">
        <v>24</v>
      </c>
      <c r="D40" s="3">
        <v>305.62</v>
      </c>
      <c r="E40" s="16" t="s">
        <v>38</v>
      </c>
    </row>
    <row r="41" spans="1:5" ht="15">
      <c r="A41" s="86" t="s">
        <v>119</v>
      </c>
      <c r="B41" s="80"/>
      <c r="C41" s="87"/>
      <c r="D41" s="10">
        <f>D40</f>
        <v>305.62</v>
      </c>
      <c r="E41" s="34"/>
    </row>
    <row r="42" spans="1:5" ht="30">
      <c r="A42" s="18" t="s">
        <v>6</v>
      </c>
      <c r="B42" s="65" t="s">
        <v>29</v>
      </c>
      <c r="C42" s="19" t="s">
        <v>22</v>
      </c>
      <c r="D42" s="3">
        <v>1583.77</v>
      </c>
      <c r="E42" s="16" t="s">
        <v>37</v>
      </c>
    </row>
    <row r="43" spans="1:5" ht="15">
      <c r="A43" s="88" t="s">
        <v>120</v>
      </c>
      <c r="B43" s="89"/>
      <c r="C43" s="90"/>
      <c r="D43" s="10">
        <f>D42</f>
        <v>1583.77</v>
      </c>
      <c r="E43" s="34"/>
    </row>
    <row r="44" spans="1:5" ht="15">
      <c r="A44" s="2" t="s">
        <v>121</v>
      </c>
      <c r="B44" s="12">
        <v>27332507825</v>
      </c>
      <c r="C44" s="13" t="s">
        <v>30</v>
      </c>
      <c r="D44" s="3">
        <v>132.5</v>
      </c>
      <c r="E44" s="16" t="s">
        <v>35</v>
      </c>
    </row>
    <row r="45" spans="1:5" ht="15">
      <c r="A45" s="79" t="s">
        <v>122</v>
      </c>
      <c r="B45" s="85"/>
      <c r="C45" s="81"/>
      <c r="D45" s="10">
        <f>D44</f>
        <v>132.5</v>
      </c>
      <c r="E45" s="35"/>
    </row>
    <row r="46" spans="1:5" ht="30">
      <c r="A46" s="48" t="s">
        <v>70</v>
      </c>
      <c r="B46" s="51" t="s">
        <v>31</v>
      </c>
      <c r="C46" s="51" t="s">
        <v>31</v>
      </c>
      <c r="D46" s="70">
        <v>3983.78</v>
      </c>
      <c r="E46" s="50" t="s">
        <v>40</v>
      </c>
    </row>
    <row r="47" spans="1:5" ht="15">
      <c r="A47" s="79" t="s">
        <v>123</v>
      </c>
      <c r="B47" s="85"/>
      <c r="C47" s="97"/>
      <c r="D47" s="11">
        <f>D46</f>
        <v>3983.78</v>
      </c>
      <c r="E47" s="47"/>
    </row>
    <row r="48" spans="1:5" ht="30">
      <c r="A48" s="48" t="s">
        <v>69</v>
      </c>
      <c r="B48" s="51" t="s">
        <v>31</v>
      </c>
      <c r="C48" s="51" t="s">
        <v>31</v>
      </c>
      <c r="D48" s="71">
        <v>5677</v>
      </c>
      <c r="E48" s="50" t="s">
        <v>40</v>
      </c>
    </row>
    <row r="49" spans="1:5" ht="15">
      <c r="A49" s="79" t="s">
        <v>124</v>
      </c>
      <c r="B49" s="85"/>
      <c r="C49" s="81"/>
      <c r="D49" s="10">
        <f>D48</f>
        <v>5677</v>
      </c>
      <c r="E49" s="47"/>
    </row>
    <row r="50" spans="1:5" ht="30">
      <c r="A50" s="2" t="s">
        <v>79</v>
      </c>
      <c r="B50" s="64">
        <v>58991588138</v>
      </c>
      <c r="C50" s="22" t="s">
        <v>22</v>
      </c>
      <c r="D50" s="3">
        <v>247.73</v>
      </c>
      <c r="E50" s="16" t="s">
        <v>42</v>
      </c>
    </row>
    <row r="51" spans="1:5" ht="15">
      <c r="A51" s="79" t="s">
        <v>125</v>
      </c>
      <c r="B51" s="85"/>
      <c r="C51" s="81"/>
      <c r="D51" s="10">
        <f>D50</f>
        <v>247.73</v>
      </c>
      <c r="E51" s="34"/>
    </row>
    <row r="52" spans="1:5" ht="30">
      <c r="A52" s="2" t="s">
        <v>84</v>
      </c>
      <c r="B52" s="13" t="s">
        <v>31</v>
      </c>
      <c r="C52" s="13" t="s">
        <v>31</v>
      </c>
      <c r="D52" s="3">
        <v>22.5</v>
      </c>
      <c r="E52" s="17" t="s">
        <v>37</v>
      </c>
    </row>
    <row r="53" spans="1:5" ht="15">
      <c r="A53" s="79" t="s">
        <v>126</v>
      </c>
      <c r="B53" s="85"/>
      <c r="C53" s="81"/>
      <c r="D53" s="10">
        <f>D52</f>
        <v>22.5</v>
      </c>
      <c r="E53" s="34"/>
    </row>
    <row r="54" spans="1:5" ht="30">
      <c r="A54" s="2" t="s">
        <v>85</v>
      </c>
      <c r="B54" s="13" t="s">
        <v>31</v>
      </c>
      <c r="C54" s="13" t="s">
        <v>31</v>
      </c>
      <c r="D54" s="3">
        <v>9954.2</v>
      </c>
      <c r="E54" s="16" t="s">
        <v>38</v>
      </c>
    </row>
    <row r="55" spans="1:5" ht="15">
      <c r="A55" s="79" t="s">
        <v>127</v>
      </c>
      <c r="B55" s="85"/>
      <c r="C55" s="81"/>
      <c r="D55" s="10">
        <f>D54</f>
        <v>9954.2</v>
      </c>
      <c r="E55" s="35"/>
    </row>
    <row r="56" spans="1:5" ht="30">
      <c r="A56" s="8" t="s">
        <v>8</v>
      </c>
      <c r="B56" s="30" t="s">
        <v>45</v>
      </c>
      <c r="C56" s="30" t="s">
        <v>46</v>
      </c>
      <c r="D56" s="3">
        <v>1578.88</v>
      </c>
      <c r="E56" s="17" t="s">
        <v>37</v>
      </c>
    </row>
    <row r="57" spans="1:5" ht="15">
      <c r="A57" s="91" t="s">
        <v>128</v>
      </c>
      <c r="B57" s="92"/>
      <c r="C57" s="93"/>
      <c r="D57" s="28">
        <f>D56</f>
        <v>1578.88</v>
      </c>
      <c r="E57" s="35"/>
    </row>
    <row r="58" spans="1:5" ht="30">
      <c r="A58" s="68" t="s">
        <v>52</v>
      </c>
      <c r="B58" s="31" t="s">
        <v>53</v>
      </c>
      <c r="C58" s="32" t="s">
        <v>54</v>
      </c>
      <c r="D58" s="29">
        <v>26.93</v>
      </c>
      <c r="E58" s="36" t="s">
        <v>55</v>
      </c>
    </row>
    <row r="59" spans="1:5" ht="15">
      <c r="A59" s="94" t="s">
        <v>95</v>
      </c>
      <c r="B59" s="95"/>
      <c r="C59" s="96"/>
      <c r="D59" s="11">
        <f>D58</f>
        <v>26.93</v>
      </c>
      <c r="E59" s="37"/>
    </row>
    <row r="60" spans="1:5" ht="13.5" customHeight="1">
      <c r="A60" s="24" t="s">
        <v>12</v>
      </c>
      <c r="B60" s="25">
        <v>65655698625</v>
      </c>
      <c r="C60" s="26" t="s">
        <v>22</v>
      </c>
      <c r="D60" s="27">
        <v>3145</v>
      </c>
      <c r="E60" s="33" t="s">
        <v>56</v>
      </c>
    </row>
    <row r="61" spans="1:5" ht="30">
      <c r="A61" s="18" t="s">
        <v>12</v>
      </c>
      <c r="B61" s="20">
        <v>65655698626</v>
      </c>
      <c r="C61" s="19" t="s">
        <v>22</v>
      </c>
      <c r="D61" s="3">
        <v>248.19</v>
      </c>
      <c r="E61" s="16" t="s">
        <v>42</v>
      </c>
    </row>
    <row r="62" spans="1:5" ht="30">
      <c r="A62" s="18" t="s">
        <v>86</v>
      </c>
      <c r="B62" s="20">
        <v>65655698627</v>
      </c>
      <c r="C62" s="19" t="s">
        <v>22</v>
      </c>
      <c r="D62" s="3">
        <v>139.08</v>
      </c>
      <c r="E62" s="17" t="s">
        <v>37</v>
      </c>
    </row>
    <row r="63" spans="1:5" ht="15">
      <c r="A63" s="88" t="s">
        <v>129</v>
      </c>
      <c r="B63" s="89"/>
      <c r="C63" s="90"/>
      <c r="D63" s="10">
        <f>D60+D61+D62</f>
        <v>3532.27</v>
      </c>
      <c r="E63" s="34"/>
    </row>
    <row r="64" spans="1:5" ht="30">
      <c r="A64" s="2" t="s">
        <v>1</v>
      </c>
      <c r="B64" s="64">
        <v>24951736602</v>
      </c>
      <c r="C64" s="22" t="s">
        <v>24</v>
      </c>
      <c r="D64" s="3">
        <v>113.5</v>
      </c>
      <c r="E64" s="17" t="s">
        <v>37</v>
      </c>
    </row>
    <row r="65" spans="1:5" ht="15">
      <c r="A65" s="79" t="s">
        <v>130</v>
      </c>
      <c r="B65" s="85"/>
      <c r="C65" s="81"/>
      <c r="D65" s="10">
        <f>D64</f>
        <v>113.5</v>
      </c>
      <c r="E65" s="34"/>
    </row>
    <row r="66" spans="1:5" ht="15">
      <c r="A66" s="2" t="s">
        <v>94</v>
      </c>
      <c r="B66" s="12">
        <v>50478967671</v>
      </c>
      <c r="C66" s="13" t="s">
        <v>25</v>
      </c>
      <c r="D66" s="3">
        <v>429.02</v>
      </c>
      <c r="E66" s="16" t="s">
        <v>36</v>
      </c>
    </row>
    <row r="67" spans="1:5" ht="15">
      <c r="A67" s="79" t="s">
        <v>131</v>
      </c>
      <c r="B67" s="85"/>
      <c r="C67" s="81"/>
      <c r="D67" s="10">
        <f>D66</f>
        <v>429.02</v>
      </c>
      <c r="E67" s="34"/>
    </row>
    <row r="68" spans="1:5" ht="15">
      <c r="A68" s="2" t="s">
        <v>93</v>
      </c>
      <c r="B68" s="12">
        <v>75550985023</v>
      </c>
      <c r="C68" s="13" t="s">
        <v>24</v>
      </c>
      <c r="D68" s="3">
        <v>3763.96</v>
      </c>
      <c r="E68" s="21" t="s">
        <v>39</v>
      </c>
    </row>
    <row r="69" spans="1:5" ht="15">
      <c r="A69" s="79" t="s">
        <v>132</v>
      </c>
      <c r="B69" s="85"/>
      <c r="C69" s="81"/>
      <c r="D69" s="10">
        <f>D68</f>
        <v>3763.96</v>
      </c>
      <c r="E69" s="34"/>
    </row>
    <row r="70" spans="1:5" ht="15">
      <c r="A70" s="2" t="s">
        <v>92</v>
      </c>
      <c r="B70" s="22" t="s">
        <v>47</v>
      </c>
      <c r="C70" s="22" t="s">
        <v>48</v>
      </c>
      <c r="D70" s="3">
        <v>100</v>
      </c>
      <c r="E70" s="16" t="s">
        <v>35</v>
      </c>
    </row>
    <row r="71" spans="1:5" ht="15">
      <c r="A71" s="79" t="s">
        <v>133</v>
      </c>
      <c r="B71" s="85"/>
      <c r="C71" s="81"/>
      <c r="D71" s="10">
        <f>D70</f>
        <v>100</v>
      </c>
      <c r="E71" s="34"/>
    </row>
    <row r="72" spans="1:5" ht="15">
      <c r="A72" s="2" t="s">
        <v>91</v>
      </c>
      <c r="B72" s="22" t="s">
        <v>49</v>
      </c>
      <c r="C72" s="13" t="s">
        <v>25</v>
      </c>
      <c r="D72" s="3">
        <v>103.1</v>
      </c>
      <c r="E72" s="21" t="s">
        <v>43</v>
      </c>
    </row>
    <row r="73" spans="1:5" ht="15">
      <c r="A73" s="79" t="s">
        <v>134</v>
      </c>
      <c r="B73" s="85"/>
      <c r="C73" s="81"/>
      <c r="D73" s="10">
        <f>D72</f>
        <v>103.1</v>
      </c>
      <c r="E73" s="34"/>
    </row>
    <row r="74" spans="1:5" ht="30">
      <c r="A74" s="2" t="s">
        <v>135</v>
      </c>
      <c r="B74" s="12">
        <v>17319516061</v>
      </c>
      <c r="C74" s="13" t="s">
        <v>25</v>
      </c>
      <c r="D74" s="3">
        <v>37.5</v>
      </c>
      <c r="E74" s="17" t="s">
        <v>37</v>
      </c>
    </row>
    <row r="75" spans="1:5" ht="15">
      <c r="A75" s="79" t="s">
        <v>136</v>
      </c>
      <c r="B75" s="85"/>
      <c r="C75" s="81"/>
      <c r="D75" s="10">
        <f>D74</f>
        <v>37.5</v>
      </c>
      <c r="E75" s="34"/>
    </row>
    <row r="76" spans="1:5" ht="30">
      <c r="A76" s="2" t="s">
        <v>7</v>
      </c>
      <c r="B76" s="64">
        <v>56831241098</v>
      </c>
      <c r="C76" s="22" t="s">
        <v>24</v>
      </c>
      <c r="D76" s="3">
        <v>75</v>
      </c>
      <c r="E76" s="21" t="s">
        <v>57</v>
      </c>
    </row>
    <row r="77" spans="1:5" ht="15">
      <c r="A77" s="79" t="s">
        <v>137</v>
      </c>
      <c r="B77" s="85"/>
      <c r="C77" s="81"/>
      <c r="D77" s="10">
        <f>D76</f>
        <v>75</v>
      </c>
      <c r="E77" s="34"/>
    </row>
    <row r="78" spans="1:5" ht="15">
      <c r="A78" s="2" t="s">
        <v>90</v>
      </c>
      <c r="B78" s="12">
        <v>84456801514</v>
      </c>
      <c r="C78" s="13" t="s">
        <v>32</v>
      </c>
      <c r="D78" s="3">
        <v>119.46</v>
      </c>
      <c r="E78" s="16" t="s">
        <v>35</v>
      </c>
    </row>
    <row r="79" spans="1:5" ht="15">
      <c r="A79" s="86" t="s">
        <v>138</v>
      </c>
      <c r="B79" s="80"/>
      <c r="C79" s="87"/>
      <c r="D79" s="10">
        <f>D78</f>
        <v>119.46</v>
      </c>
      <c r="E79" s="34"/>
    </row>
    <row r="80" spans="1:5" ht="30">
      <c r="A80" s="18" t="s">
        <v>89</v>
      </c>
      <c r="B80" s="66" t="s">
        <v>50</v>
      </c>
      <c r="C80" s="78" t="s">
        <v>24</v>
      </c>
      <c r="D80" s="23">
        <v>164.99</v>
      </c>
      <c r="E80" s="16" t="s">
        <v>37</v>
      </c>
    </row>
    <row r="81" spans="1:5" ht="30" customHeight="1">
      <c r="A81" s="88" t="s">
        <v>139</v>
      </c>
      <c r="B81" s="89"/>
      <c r="C81" s="90"/>
      <c r="D81" s="10">
        <f>D80</f>
        <v>164.99</v>
      </c>
      <c r="E81" s="34"/>
    </row>
    <row r="82" spans="1:5" ht="30">
      <c r="A82" s="2" t="s">
        <v>80</v>
      </c>
      <c r="B82" s="64">
        <v>96320385428</v>
      </c>
      <c r="C82" s="22" t="s">
        <v>81</v>
      </c>
      <c r="D82" s="3">
        <v>969.5</v>
      </c>
      <c r="E82" s="16" t="s">
        <v>42</v>
      </c>
    </row>
    <row r="83" spans="1:5" ht="15">
      <c r="A83" s="79" t="s">
        <v>140</v>
      </c>
      <c r="B83" s="85"/>
      <c r="C83" s="81"/>
      <c r="D83" s="10">
        <f>D82</f>
        <v>969.5</v>
      </c>
      <c r="E83" s="34"/>
    </row>
    <row r="84" spans="1:5" ht="30">
      <c r="A84" s="2" t="s">
        <v>88</v>
      </c>
      <c r="B84" s="64">
        <v>54229813516</v>
      </c>
      <c r="C84" s="13" t="s">
        <v>33</v>
      </c>
      <c r="D84" s="3">
        <v>59.19</v>
      </c>
      <c r="E84" s="16" t="s">
        <v>37</v>
      </c>
    </row>
    <row r="85" spans="1:5" ht="15">
      <c r="A85" s="79" t="s">
        <v>141</v>
      </c>
      <c r="B85" s="85"/>
      <c r="C85" s="81"/>
      <c r="D85" s="10">
        <f>D84</f>
        <v>59.19</v>
      </c>
      <c r="E85" s="34"/>
    </row>
    <row r="86" spans="1:5" ht="30">
      <c r="A86" s="2" t="s">
        <v>87</v>
      </c>
      <c r="B86" s="13" t="s">
        <v>31</v>
      </c>
      <c r="C86" s="13" t="s">
        <v>31</v>
      </c>
      <c r="D86" s="3">
        <v>2600</v>
      </c>
      <c r="E86" s="16" t="s">
        <v>42</v>
      </c>
    </row>
    <row r="87" spans="1:5" ht="30" customHeight="1">
      <c r="A87" s="79" t="s">
        <v>142</v>
      </c>
      <c r="B87" s="80"/>
      <c r="C87" s="81"/>
      <c r="D87" s="10">
        <f>D86</f>
        <v>2600</v>
      </c>
      <c r="E87" s="34"/>
    </row>
    <row r="88" spans="1:5" ht="30">
      <c r="A88" s="18" t="s">
        <v>9</v>
      </c>
      <c r="B88" s="66">
        <v>81685682389</v>
      </c>
      <c r="C88" s="19" t="s">
        <v>20</v>
      </c>
      <c r="D88" s="3">
        <f>1.39+88.94+73.55+149.84</f>
        <v>313.72</v>
      </c>
      <c r="E88" s="16" t="s">
        <v>34</v>
      </c>
    </row>
    <row r="89" spans="1:5" ht="30" customHeight="1">
      <c r="A89" s="82" t="s">
        <v>143</v>
      </c>
      <c r="B89" s="83"/>
      <c r="C89" s="84"/>
      <c r="D89" s="11">
        <f>D88</f>
        <v>313.72</v>
      </c>
      <c r="E89" s="37"/>
    </row>
    <row r="90" spans="1:5" ht="30">
      <c r="A90" s="1"/>
      <c r="B90" s="1" t="s">
        <v>19</v>
      </c>
      <c r="C90" s="1"/>
      <c r="D90" s="72">
        <f>D89+D87+D85+D83+D81+D79+D77+D75+D73+D71+D69+D67+D65+D63+D59+D57+D55+D53+D51+D49+D47+D45+D43+D41+D39+D37+D35+D33+D31+D29+D27+D25+D23+D21+D19+D17+D15+D13+D11+D9+D7+D5</f>
        <v>61726.92999999999</v>
      </c>
      <c r="E90" s="1"/>
    </row>
    <row r="92" ht="12.75">
      <c r="D92" s="4"/>
    </row>
    <row r="93" ht="17.25" customHeight="1">
      <c r="E93" s="57" t="s">
        <v>72</v>
      </c>
    </row>
    <row r="94" ht="12.75">
      <c r="E94" s="58" t="s">
        <v>73</v>
      </c>
    </row>
  </sheetData>
  <sheetProtection/>
  <mergeCells count="44">
    <mergeCell ref="A2:E2"/>
    <mergeCell ref="A1:B1"/>
    <mergeCell ref="A5:C5"/>
    <mergeCell ref="A7:C7"/>
    <mergeCell ref="A9:C9"/>
    <mergeCell ref="A11:C11"/>
    <mergeCell ref="A13:C13"/>
    <mergeCell ref="A15:C15"/>
    <mergeCell ref="A17:C17"/>
    <mergeCell ref="A19:C19"/>
    <mergeCell ref="A21:C21"/>
    <mergeCell ref="A23:C23"/>
    <mergeCell ref="A25:C25"/>
    <mergeCell ref="A27:C27"/>
    <mergeCell ref="A29:C29"/>
    <mergeCell ref="A31:C31"/>
    <mergeCell ref="A33:C33"/>
    <mergeCell ref="A35:C35"/>
    <mergeCell ref="A37:C37"/>
    <mergeCell ref="A39:C39"/>
    <mergeCell ref="A41:C41"/>
    <mergeCell ref="A43:C43"/>
    <mergeCell ref="A45:C45"/>
    <mergeCell ref="A47:C47"/>
    <mergeCell ref="A49:C49"/>
    <mergeCell ref="A51:C51"/>
    <mergeCell ref="A53:C53"/>
    <mergeCell ref="A55:C55"/>
    <mergeCell ref="A57:C57"/>
    <mergeCell ref="A59:C59"/>
    <mergeCell ref="A63:C63"/>
    <mergeCell ref="A65:C65"/>
    <mergeCell ref="A67:C67"/>
    <mergeCell ref="A69:C69"/>
    <mergeCell ref="A71:C71"/>
    <mergeCell ref="A73:C73"/>
    <mergeCell ref="A87:C87"/>
    <mergeCell ref="A89:C89"/>
    <mergeCell ref="A75:C75"/>
    <mergeCell ref="A77:C77"/>
    <mergeCell ref="A79:C79"/>
    <mergeCell ref="A81:C81"/>
    <mergeCell ref="A83:C83"/>
    <mergeCell ref="A85:C85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27.140625" style="0" customWidth="1"/>
    <col min="2" max="2" width="22.7109375" style="0" customWidth="1"/>
    <col min="3" max="3" width="31.7109375" style="0" customWidth="1"/>
    <col min="7" max="7" width="9.57421875" style="0" bestFit="1" customWidth="1"/>
    <col min="9" max="9" width="9.57421875" style="0" bestFit="1" customWidth="1"/>
    <col min="10" max="10" width="11.57421875" style="0" customWidth="1"/>
  </cols>
  <sheetData>
    <row r="1" ht="12.75">
      <c r="B1" s="5" t="s">
        <v>58</v>
      </c>
    </row>
    <row r="2" ht="12.75">
      <c r="B2" s="5" t="s">
        <v>59</v>
      </c>
    </row>
    <row r="3" ht="12.75">
      <c r="B3" s="12" t="s">
        <v>60</v>
      </c>
    </row>
    <row r="4" spans="1:3" ht="12.75">
      <c r="A4" s="105" t="s">
        <v>17</v>
      </c>
      <c r="B4" s="105"/>
      <c r="C4" s="105"/>
    </row>
    <row r="5" spans="1:3" ht="36" customHeight="1">
      <c r="A5" s="106"/>
      <c r="B5" s="106"/>
      <c r="C5" s="106"/>
    </row>
    <row r="6" spans="1:3" ht="30">
      <c r="A6" s="38" t="s">
        <v>61</v>
      </c>
      <c r="B6" s="39" t="s">
        <v>15</v>
      </c>
      <c r="C6" s="39" t="s">
        <v>16</v>
      </c>
    </row>
    <row r="7" spans="1:3" ht="25.5">
      <c r="A7" s="40" t="s">
        <v>62</v>
      </c>
      <c r="B7" s="41">
        <v>161058.55</v>
      </c>
      <c r="C7" s="107" t="s">
        <v>63</v>
      </c>
    </row>
    <row r="8" spans="1:3" ht="15">
      <c r="A8" s="9" t="s">
        <v>64</v>
      </c>
      <c r="B8" s="41">
        <v>4197.13</v>
      </c>
      <c r="C8" s="108"/>
    </row>
    <row r="9" spans="1:3" ht="25.5">
      <c r="A9" s="42" t="s">
        <v>62</v>
      </c>
      <c r="B9" s="41">
        <v>25546.3</v>
      </c>
      <c r="C9" s="107" t="s">
        <v>65</v>
      </c>
    </row>
    <row r="10" spans="1:3" ht="15">
      <c r="A10" s="9" t="s">
        <v>64</v>
      </c>
      <c r="B10" s="41">
        <v>692.53</v>
      </c>
      <c r="C10" s="108"/>
    </row>
    <row r="11" spans="1:3" ht="25.5">
      <c r="A11" s="40" t="s">
        <v>62</v>
      </c>
      <c r="B11" s="41">
        <f>880.91+9800</f>
        <v>10680.91</v>
      </c>
      <c r="C11" s="107" t="s">
        <v>66</v>
      </c>
    </row>
    <row r="12" spans="1:3" ht="15">
      <c r="A12" s="40" t="s">
        <v>64</v>
      </c>
      <c r="B12" s="41">
        <v>800</v>
      </c>
      <c r="C12" s="108"/>
    </row>
    <row r="13" spans="1:12" ht="25.5">
      <c r="A13" s="59" t="s">
        <v>62</v>
      </c>
      <c r="B13" s="44">
        <v>6635.79</v>
      </c>
      <c r="C13" s="107" t="s">
        <v>67</v>
      </c>
      <c r="G13" s="7"/>
      <c r="H13" s="7"/>
      <c r="I13" s="7"/>
      <c r="J13" s="7"/>
      <c r="L13" s="7"/>
    </row>
    <row r="14" spans="1:9" ht="15">
      <c r="A14" s="9" t="s">
        <v>64</v>
      </c>
      <c r="B14" s="45">
        <v>858.16</v>
      </c>
      <c r="C14" s="109"/>
      <c r="I14" s="46"/>
    </row>
    <row r="15" spans="1:3" ht="15">
      <c r="A15" s="38" t="s">
        <v>68</v>
      </c>
      <c r="B15" s="60">
        <f>SUM(B7:B14)</f>
        <v>210469.37</v>
      </c>
      <c r="C15" s="43"/>
    </row>
    <row r="16" ht="12.75">
      <c r="G16" s="46"/>
    </row>
    <row r="18" ht="18" customHeight="1">
      <c r="C18" s="57" t="s">
        <v>72</v>
      </c>
    </row>
    <row r="19" spans="2:3" ht="12.75">
      <c r="B19" s="4"/>
      <c r="C19" s="58" t="s">
        <v>73</v>
      </c>
    </row>
  </sheetData>
  <sheetProtection/>
  <mergeCells count="5">
    <mergeCell ref="A4:C5"/>
    <mergeCell ref="C7:C8"/>
    <mergeCell ref="C9:C10"/>
    <mergeCell ref="C13:C14"/>
    <mergeCell ref="C11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Ivna</dc:creator>
  <cp:keywords/>
  <dc:description/>
  <cp:lastModifiedBy>User</cp:lastModifiedBy>
  <dcterms:created xsi:type="dcterms:W3CDTF">2024-04-08T07:10:11Z</dcterms:created>
  <dcterms:modified xsi:type="dcterms:W3CDTF">2024-04-18T07:52:35Z</dcterms:modified>
  <cp:category/>
  <cp:version/>
  <cp:contentType/>
  <cp:contentStatus/>
</cp:coreProperties>
</file>